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219534D4-D014-4354-B805-C890B7EF7AB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5" i="1" l="1"/>
  <c r="E53" i="1" l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D53" i="1"/>
  <c r="AL55" i="1"/>
  <c r="AK55" i="1"/>
  <c r="AJ55" i="1"/>
  <c r="AI55" i="1"/>
  <c r="AH55" i="1"/>
  <c r="AF82" i="1" l="1"/>
  <c r="E32" i="1" l="1"/>
  <c r="E29" i="1" s="1"/>
  <c r="E28" i="1" s="1"/>
  <c r="F32" i="1"/>
  <c r="F29" i="1" s="1"/>
  <c r="F28" i="1" s="1"/>
  <c r="G32" i="1"/>
  <c r="G29" i="1" s="1"/>
  <c r="G28" i="1" s="1"/>
  <c r="H32" i="1"/>
  <c r="H29" i="1" s="1"/>
  <c r="H28" i="1" s="1"/>
  <c r="I32" i="1"/>
  <c r="I29" i="1" s="1"/>
  <c r="I28" i="1" s="1"/>
  <c r="J32" i="1"/>
  <c r="J29" i="1" s="1"/>
  <c r="J28" i="1" s="1"/>
  <c r="K32" i="1"/>
  <c r="K29" i="1" s="1"/>
  <c r="K28" i="1" s="1"/>
  <c r="L32" i="1"/>
  <c r="L29" i="1" s="1"/>
  <c r="L28" i="1" s="1"/>
  <c r="M32" i="1"/>
  <c r="M29" i="1" s="1"/>
  <c r="M28" i="1" s="1"/>
  <c r="N32" i="1"/>
  <c r="N29" i="1" s="1"/>
  <c r="N28" i="1" s="1"/>
  <c r="O32" i="1"/>
  <c r="O29" i="1" s="1"/>
  <c r="O28" i="1" s="1"/>
  <c r="P32" i="1"/>
  <c r="P29" i="1" s="1"/>
  <c r="P28" i="1" s="1"/>
  <c r="Q32" i="1"/>
  <c r="Q29" i="1" s="1"/>
  <c r="Q28" i="1" s="1"/>
  <c r="R32" i="1"/>
  <c r="R29" i="1" s="1"/>
  <c r="R28" i="1" s="1"/>
  <c r="S32" i="1"/>
  <c r="S29" i="1" s="1"/>
  <c r="S28" i="1" s="1"/>
  <c r="T32" i="1"/>
  <c r="T29" i="1" s="1"/>
  <c r="T28" i="1" s="1"/>
  <c r="U32" i="1"/>
  <c r="U29" i="1" s="1"/>
  <c r="U28" i="1" s="1"/>
  <c r="V32" i="1"/>
  <c r="V29" i="1" s="1"/>
  <c r="V28" i="1" s="1"/>
  <c r="W32" i="1"/>
  <c r="W29" i="1" s="1"/>
  <c r="W28" i="1" s="1"/>
  <c r="X32" i="1"/>
  <c r="X29" i="1" s="1"/>
  <c r="X28" i="1" s="1"/>
  <c r="Y32" i="1"/>
  <c r="Y29" i="1" s="1"/>
  <c r="Y28" i="1" s="1"/>
  <c r="Z32" i="1"/>
  <c r="Z29" i="1" s="1"/>
  <c r="Z28" i="1" s="1"/>
  <c r="AA32" i="1"/>
  <c r="AA29" i="1" s="1"/>
  <c r="AA28" i="1" s="1"/>
  <c r="AB32" i="1"/>
  <c r="AB29" i="1" s="1"/>
  <c r="AB28" i="1" s="1"/>
  <c r="AC32" i="1"/>
  <c r="AC29" i="1" s="1"/>
  <c r="AC28" i="1" s="1"/>
  <c r="AD32" i="1"/>
  <c r="AD29" i="1" s="1"/>
  <c r="AD28" i="1" s="1"/>
  <c r="AE32" i="1"/>
  <c r="AE29" i="1" s="1"/>
  <c r="AE28" i="1" s="1"/>
  <c r="D32" i="1"/>
  <c r="D29" i="1" s="1"/>
  <c r="D28" i="1" s="1"/>
  <c r="AG35" i="1"/>
  <c r="AH35" i="1"/>
  <c r="AI35" i="1"/>
  <c r="AJ35" i="1"/>
  <c r="AK35" i="1"/>
  <c r="AL35" i="1"/>
  <c r="AG34" i="1"/>
  <c r="AH34" i="1"/>
  <c r="AI34" i="1"/>
  <c r="AJ34" i="1"/>
  <c r="AK34" i="1"/>
  <c r="AL34" i="1"/>
  <c r="AF34" i="1"/>
  <c r="AF35" i="1"/>
  <c r="AG33" i="1"/>
  <c r="AH33" i="1"/>
  <c r="AI33" i="1"/>
  <c r="AI32" i="1" s="1"/>
  <c r="AI29" i="1" s="1"/>
  <c r="AI28" i="1" s="1"/>
  <c r="AJ33" i="1"/>
  <c r="AK33" i="1"/>
  <c r="AL33" i="1"/>
  <c r="AF33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D80" i="1"/>
  <c r="AL82" i="1"/>
  <c r="AL83" i="1"/>
  <c r="AL84" i="1"/>
  <c r="AK82" i="1"/>
  <c r="AK83" i="1"/>
  <c r="AK84" i="1"/>
  <c r="AJ82" i="1"/>
  <c r="AJ83" i="1"/>
  <c r="AJ84" i="1"/>
  <c r="AI82" i="1"/>
  <c r="AI83" i="1"/>
  <c r="AI84" i="1"/>
  <c r="AH82" i="1"/>
  <c r="AH83" i="1"/>
  <c r="AH84" i="1"/>
  <c r="AG82" i="1"/>
  <c r="AG83" i="1"/>
  <c r="AG84" i="1"/>
  <c r="AJ32" i="1" l="1"/>
  <c r="AJ29" i="1" s="1"/>
  <c r="AJ28" i="1" s="1"/>
  <c r="AH32" i="1"/>
  <c r="AH29" i="1" s="1"/>
  <c r="AH28" i="1" s="1"/>
  <c r="AG32" i="1"/>
  <c r="AG29" i="1" s="1"/>
  <c r="AG28" i="1" s="1"/>
  <c r="AF32" i="1"/>
  <c r="AF29" i="1" s="1"/>
  <c r="AF28" i="1" s="1"/>
  <c r="AL32" i="1"/>
  <c r="AL29" i="1" s="1"/>
  <c r="AL28" i="1" s="1"/>
  <c r="AK32" i="1"/>
  <c r="AK29" i="1" s="1"/>
  <c r="AK28" i="1" s="1"/>
  <c r="AL54" i="1" l="1"/>
  <c r="AL53" i="1" s="1"/>
  <c r="AK54" i="1"/>
  <c r="AK53" i="1" s="1"/>
  <c r="AJ54" i="1"/>
  <c r="AJ53" i="1" s="1"/>
  <c r="AI54" i="1"/>
  <c r="AI53" i="1" s="1"/>
  <c r="AH54" i="1"/>
  <c r="AH53" i="1" s="1"/>
  <c r="AG54" i="1"/>
  <c r="AG53" i="1" s="1"/>
  <c r="AL81" i="1" l="1"/>
  <c r="AL80" i="1" s="1"/>
  <c r="AK81" i="1"/>
  <c r="AK80" i="1" s="1"/>
  <c r="AJ81" i="1"/>
  <c r="AJ80" i="1" s="1"/>
  <c r="AI81" i="1"/>
  <c r="AI80" i="1" s="1"/>
  <c r="AH81" i="1"/>
  <c r="AH80" i="1" s="1"/>
  <c r="AG81" i="1"/>
  <c r="AG80" i="1" s="1"/>
  <c r="AL62" i="1" l="1"/>
  <c r="AK62" i="1"/>
  <c r="AJ62" i="1"/>
  <c r="AI62" i="1"/>
  <c r="AH62" i="1"/>
  <c r="AG62" i="1"/>
  <c r="AL61" i="1"/>
  <c r="AK61" i="1"/>
  <c r="AJ61" i="1"/>
  <c r="AI61" i="1"/>
  <c r="AH61" i="1"/>
  <c r="AG61" i="1"/>
  <c r="AL59" i="1"/>
  <c r="AK59" i="1"/>
  <c r="AJ59" i="1"/>
  <c r="AI59" i="1"/>
  <c r="AH59" i="1"/>
  <c r="AG5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D20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D60" i="1"/>
  <c r="D58" i="1"/>
  <c r="E52" i="1"/>
  <c r="F52" i="1"/>
  <c r="G52" i="1"/>
  <c r="H52" i="1"/>
  <c r="K52" i="1"/>
  <c r="L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D52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W57" i="1" l="1"/>
  <c r="K57" i="1"/>
  <c r="AC57" i="1"/>
  <c r="AC51" i="1" s="1"/>
  <c r="AC27" i="1" s="1"/>
  <c r="Q57" i="1"/>
  <c r="Q51" i="1" s="1"/>
  <c r="Q27" i="1" s="1"/>
  <c r="AA57" i="1"/>
  <c r="M57" i="1"/>
  <c r="Y57" i="1"/>
  <c r="Y51" i="1" s="1"/>
  <c r="Y21" i="1" s="1"/>
  <c r="Y19" i="1" s="1"/>
  <c r="AD57" i="1"/>
  <c r="AD51" i="1" s="1"/>
  <c r="R57" i="1"/>
  <c r="R51" i="1" s="1"/>
  <c r="L57" i="1"/>
  <c r="L51" i="1" s="1"/>
  <c r="L27" i="1" s="1"/>
  <c r="AB57" i="1"/>
  <c r="AB51" i="1" s="1"/>
  <c r="AB21" i="1" s="1"/>
  <c r="AB19" i="1" s="1"/>
  <c r="Z57" i="1"/>
  <c r="Z51" i="1" s="1"/>
  <c r="Z27" i="1" s="1"/>
  <c r="N57" i="1"/>
  <c r="N51" i="1" s="1"/>
  <c r="N27" i="1" s="1"/>
  <c r="AH60" i="1"/>
  <c r="AH58" i="1"/>
  <c r="P57" i="1"/>
  <c r="P51" i="1" s="1"/>
  <c r="P27" i="1" s="1"/>
  <c r="AG58" i="1"/>
  <c r="D57" i="1"/>
  <c r="D51" i="1" s="1"/>
  <c r="D27" i="1" s="1"/>
  <c r="AI60" i="1"/>
  <c r="AE57" i="1"/>
  <c r="AE51" i="1" s="1"/>
  <c r="S57" i="1"/>
  <c r="S51" i="1" s="1"/>
  <c r="AI58" i="1"/>
  <c r="O57" i="1"/>
  <c r="O51" i="1" s="1"/>
  <c r="W51" i="1"/>
  <c r="W21" i="1" s="1"/>
  <c r="W19" i="1" s="1"/>
  <c r="K51" i="1"/>
  <c r="K21" i="1" s="1"/>
  <c r="K19" i="1" s="1"/>
  <c r="V57" i="1"/>
  <c r="V51" i="1" s="1"/>
  <c r="J57" i="1"/>
  <c r="AK60" i="1"/>
  <c r="U57" i="1"/>
  <c r="U51" i="1" s="1"/>
  <c r="AK58" i="1"/>
  <c r="AJ60" i="1"/>
  <c r="AF57" i="1"/>
  <c r="AF51" i="1" s="1"/>
  <c r="T57" i="1"/>
  <c r="T51" i="1" s="1"/>
  <c r="AJ58" i="1"/>
  <c r="AG60" i="1"/>
  <c r="AI52" i="1"/>
  <c r="AJ52" i="1"/>
  <c r="AL58" i="1"/>
  <c r="H57" i="1"/>
  <c r="G57" i="1"/>
  <c r="F57" i="1"/>
  <c r="J52" i="1"/>
  <c r="AA51" i="1"/>
  <c r="AA21" i="1" s="1"/>
  <c r="AA19" i="1" s="1"/>
  <c r="E57" i="1"/>
  <c r="E51" i="1" s="1"/>
  <c r="I52" i="1"/>
  <c r="AL60" i="1"/>
  <c r="I57" i="1"/>
  <c r="X57" i="1"/>
  <c r="X51" i="1" s="1"/>
  <c r="M52" i="1"/>
  <c r="AG52" i="1"/>
  <c r="AK57" i="1" l="1"/>
  <c r="Q21" i="1"/>
  <c r="Q19" i="1" s="1"/>
  <c r="M51" i="1"/>
  <c r="AA27" i="1"/>
  <c r="Z21" i="1"/>
  <c r="Z19" i="1" s="1"/>
  <c r="AC21" i="1"/>
  <c r="AC19" i="1" s="1"/>
  <c r="AB27" i="1"/>
  <c r="AG57" i="1"/>
  <c r="AG51" i="1" s="1"/>
  <c r="AG21" i="1" s="1"/>
  <c r="AG19" i="1" s="1"/>
  <c r="T21" i="1"/>
  <c r="T19" i="1" s="1"/>
  <c r="T27" i="1"/>
  <c r="N21" i="1"/>
  <c r="N19" i="1" s="1"/>
  <c r="AI57" i="1"/>
  <c r="AI51" i="1" s="1"/>
  <c r="AI21" i="1" s="1"/>
  <c r="AI19" i="1" s="1"/>
  <c r="AJ57" i="1"/>
  <c r="AJ51" i="1" s="1"/>
  <c r="AJ21" i="1" s="1"/>
  <c r="AJ19" i="1" s="1"/>
  <c r="P21" i="1"/>
  <c r="P19" i="1" s="1"/>
  <c r="AH57" i="1"/>
  <c r="U21" i="1"/>
  <c r="U19" i="1" s="1"/>
  <c r="U27" i="1"/>
  <c r="K27" i="1"/>
  <c r="Y27" i="1"/>
  <c r="L21" i="1"/>
  <c r="L19" i="1" s="1"/>
  <c r="W27" i="1"/>
  <c r="H51" i="1"/>
  <c r="H21" i="1" s="1"/>
  <c r="H19" i="1" s="1"/>
  <c r="F51" i="1"/>
  <c r="F21" i="1" s="1"/>
  <c r="F19" i="1" s="1"/>
  <c r="AL57" i="1"/>
  <c r="J51" i="1"/>
  <c r="J21" i="1" s="1"/>
  <c r="J19" i="1" s="1"/>
  <c r="AF27" i="1"/>
  <c r="AF21" i="1"/>
  <c r="AF19" i="1" s="1"/>
  <c r="R21" i="1"/>
  <c r="R19" i="1" s="1"/>
  <c r="R27" i="1"/>
  <c r="V21" i="1"/>
  <c r="V19" i="1" s="1"/>
  <c r="V27" i="1"/>
  <c r="O27" i="1"/>
  <c r="O21" i="1"/>
  <c r="O19" i="1" s="1"/>
  <c r="H27" i="1"/>
  <c r="E21" i="1"/>
  <c r="E19" i="1" s="1"/>
  <c r="E27" i="1"/>
  <c r="G51" i="1"/>
  <c r="AL52" i="1"/>
  <c r="AD27" i="1"/>
  <c r="AD21" i="1"/>
  <c r="AD19" i="1" s="1"/>
  <c r="I51" i="1"/>
  <c r="AK52" i="1"/>
  <c r="AE27" i="1"/>
  <c r="AE21" i="1"/>
  <c r="AE19" i="1" s="1"/>
  <c r="AH52" i="1"/>
  <c r="S21" i="1"/>
  <c r="S19" i="1" s="1"/>
  <c r="S27" i="1"/>
  <c r="X27" i="1"/>
  <c r="X21" i="1"/>
  <c r="X19" i="1" s="1"/>
  <c r="D25" i="1"/>
  <c r="D24" i="1"/>
  <c r="D23" i="1"/>
  <c r="D22" i="1"/>
  <c r="D21" i="1"/>
  <c r="AK51" i="1" l="1"/>
  <c r="AK21" i="1" s="1"/>
  <c r="AK19" i="1" s="1"/>
  <c r="AH51" i="1"/>
  <c r="AH21" i="1" s="1"/>
  <c r="AH19" i="1" s="1"/>
  <c r="AG27" i="1"/>
  <c r="AJ27" i="1"/>
  <c r="J27" i="1"/>
  <c r="AL27" i="1" s="1"/>
  <c r="F27" i="1"/>
  <c r="AL51" i="1"/>
  <c r="AL21" i="1" s="1"/>
  <c r="AL19" i="1" s="1"/>
  <c r="I27" i="1"/>
  <c r="AK27" i="1" s="1"/>
  <c r="I21" i="1"/>
  <c r="I19" i="1" s="1"/>
  <c r="G21" i="1"/>
  <c r="G19" i="1" s="1"/>
  <c r="G27" i="1"/>
  <c r="AI27" i="1" s="1"/>
  <c r="D19" i="1"/>
  <c r="M27" i="1"/>
  <c r="M21" i="1"/>
  <c r="M19" i="1" s="1"/>
  <c r="AH27" i="1" l="1"/>
</calcChain>
</file>

<file path=xl/sharedStrings.xml><?xml version="1.0" encoding="utf-8"?>
<sst xmlns="http://schemas.openxmlformats.org/spreadsheetml/2006/main" count="1769" uniqueCount="212">
  <si>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</si>
  <si>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</si>
  <si>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</si>
  <si>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</si>
  <si>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</si>
  <si>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</si>
  <si>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</si>
  <si>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</si>
  <si>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</si>
  <si>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</si>
  <si>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</si>
  <si>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</si>
  <si>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</si>
  <si>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</si>
  <si>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</si>
  <si>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</si>
  <si>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</si>
  <si>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</si>
  <si>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</si>
  <si>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</si>
  <si>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</si>
  <si>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</si>
  <si>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</si>
  <si>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</si>
  <si>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</si>
  <si>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</si>
  <si>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</si>
  <si>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</si>
  <si>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</si>
  <si>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</si>
  <si>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</si>
  <si>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</si>
  <si>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</si>
  <si>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</si>
  <si>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</si>
  <si>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</si>
  <si>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</si>
  <si>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</si>
  <si>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</si>
  <si>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</si>
  <si>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</si>
  <si>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</si>
  <si>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</si>
  <si>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</si>
  <si>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</si>
  <si>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</si>
  <si>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</si>
  <si>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</si>
  <si>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</si>
  <si>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</si>
  <si>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</si>
  <si>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</si>
  <si>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</si>
  <si>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</si>
  <si>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</si>
  <si>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</si>
  <si>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</si>
  <si>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</si>
  <si>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</si>
  <si>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</si>
  <si>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</si>
  <si>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</si>
  <si>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</si>
  <si>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</si>
  <si>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</si>
  <si>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</si>
  <si>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</si>
  <si>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</si>
  <si>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</si>
  <si>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</si>
  <si>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</si>
  <si>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</si>
  <si>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</si>
  <si>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</si>
  <si>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</si>
  <si>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</si>
  <si>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</si>
  <si>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</si>
  <si>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</si>
  <si>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</si>
  <si>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</si>
  <si>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</si>
  <si>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</si>
  <si>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</si>
  <si>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</si>
  <si>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</si>
  <si>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</si>
  <si>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</si>
  <si>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</si>
  <si>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</si>
  <si>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</si>
  <si>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</si>
  <si>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</si>
  <si>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</si>
  <si>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</si>
  <si>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</si>
  <si>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</si>
  <si>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</si>
  <si>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</si>
  <si>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</si>
  <si>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</si>
  <si>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</si>
  <si>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</si>
  <si>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</si>
  <si>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</si>
  <si>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</si>
  <si>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</si>
  <si>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</si>
  <si>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</si>
  <si>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</si>
  <si>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</si>
  <si>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</si>
  <si>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</si>
  <si>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</si>
  <si>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</si>
  <si>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</si>
  <si>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</si>
  <si>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</si>
  <si>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</si>
  <si>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</si>
  <si>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</si>
  <si>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</si>
  <si>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</si>
  <si>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</si>
  <si>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</si>
  <si>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</si>
  <si>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</si>
  <si>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</si>
  <si>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</si>
  <si>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</si>
  <si>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</si>
  <si>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</si>
  <si>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</si>
  <si>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</si>
  <si>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</si>
  <si>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</si>
  <si>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1.2.1.1.1</t>
  </si>
  <si>
    <t>1.2.1.1.2</t>
  </si>
  <si>
    <t>Идентификатор инвестиционного проекта</t>
  </si>
  <si>
    <t>1.2.2.1.1</t>
  </si>
  <si>
    <t>реквизиты решения органа исполнительной власти, утвердившего инвестиционную программу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</si>
  <si>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</si>
  <si>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</si>
  <si>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</si>
  <si>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</si>
  <si>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</si>
  <si>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</si>
  <si>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</si>
  <si>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</si>
  <si>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</si>
  <si>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</si>
  <si>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</si>
  <si>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</si>
  <si>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</si>
  <si>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</si>
  <si>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</si>
  <si>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</si>
  <si>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 xml:space="preserve"> Постановлением Региональной энергетической комиссии Кузбасса № 334 от 31.10.2022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958 от 30.12.2021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</si>
  <si>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>за год 2025</t>
  </si>
  <si>
    <t>Замена трансформатора ТСН-2  6/0,23 кВ 250 кВА на ПС 35/6 кВ № 1 (СМР, ввод - 2025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</si>
  <si>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</si>
  <si>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</si>
  <si>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Приобретение сварочного генератора (ввод - 2025 г.)</t>
  </si>
  <si>
    <t>1.6.1</t>
  </si>
  <si>
    <t>О_1.2.1.1.9</t>
  </si>
  <si>
    <t>О_1.2.2.2.1</t>
  </si>
  <si>
    <t>О_1.2.2.2.2</t>
  </si>
  <si>
    <t>О_1.6.3</t>
  </si>
  <si>
    <t>Предложение по корректировке утвержденного плана принятия основных средств и нематериальных активов к бухгалтерскому учету на год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</si>
  <si>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</si>
  <si>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Модернизация корпоративной системы электронного документооборота DIRECTUM RX (ввод - 2025 г.)</t>
  </si>
  <si>
    <t>O_1.6.7</t>
  </si>
  <si>
    <t>O_1.6.9</t>
  </si>
  <si>
    <t>1.6.2</t>
  </si>
  <si>
    <t>1.6.3</t>
  </si>
  <si>
    <t>1.6.4</t>
  </si>
  <si>
    <t>1.1.1.3.1</t>
  </si>
  <si>
    <t>1.1.1.3.2</t>
  </si>
  <si>
    <t>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</si>
  <si>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</si>
  <si>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</si>
  <si>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</si>
  <si>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Строительство КЛ ф.6-2-8 от ПС Лутугинская (СМР-2025г.)</t>
  </si>
  <si>
    <t>Год раскрытия информации: 2025 год</t>
  </si>
  <si>
    <t>Замена водонагревателя на промплощадке (СМР, ввод - 2025 г.)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</si>
  <si>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</si>
  <si>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P_1.6.14</t>
  </si>
  <si>
    <t>P_1.2.2.1.1</t>
  </si>
  <si>
    <t>P_1.1.1.3.5</t>
  </si>
  <si>
    <t>P_1.1.1.3.6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</si>
  <si>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</si>
  <si>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Итого предложение по корректировке утвержденного плана
за год</t>
  </si>
  <si>
    <t>Реконструкция объекта Электроподстанция ПС 110/6/6,3 «Набережная» (инв.№00003702) с заменой ЗРУ 6кВ на новое (ПИР, СМР, ввод -2025 г.)</t>
  </si>
  <si>
    <t>Р_1.2.1.1.30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</si>
  <si>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</si>
  <si>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</si>
  <si>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</si>
  <si>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</si>
  <si>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</si>
  <si>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</si>
  <si>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</si>
  <si>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</si>
  <si>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</si>
  <si>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</si>
  <si>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</si>
  <si>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</si>
  <si>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</si>
  <si>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</si>
  <si>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</si>
  <si>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</si>
  <si>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</si>
  <si>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09:03:20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</si>
</sst>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82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1" xfId="4" applyFont="1" applyFill="1" applyBorder="1" applyAlignment="1"/>
    <xf numFmtId="0" fontId="5" fillId="0" borderId="0" xfId="4" applyFont="1" applyFill="1" applyBorder="1" applyAlignment="1"/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3" xfId="1" applyFont="1" applyFill="1" applyBorder="1" applyAlignment="1">
      <alignment horizontal="center" vertical="center" textRotation="90" wrapTex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0" xfId="1" applyNumberFormat="1" applyFont="1" applyFill="1"/>
    <xf numFmtId="49" fontId="7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/>
    <xf numFmtId="0" fontId="2" fillId="0" borderId="3" xfId="5" applyFont="1" applyFill="1" applyBorder="1" applyAlignment="1">
      <alignment horizontal="center" vertical="center" textRotation="90" wrapText="1"/>
    </xf>
    <xf numFmtId="49" fontId="2" fillId="0" borderId="3" xfId="5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3" xfId="5" applyNumberFormat="1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2" fillId="0" borderId="3" xfId="5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49" fontId="2" fillId="2" borderId="3" xfId="3" applyNumberFormat="1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0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BD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BBEB4B-4091-4E43-87F8-915112BD3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84"/>
  <sheetViews>
    <sheetView view="pageBreakPreview" zoomScale="60" zoomScaleNormal="100" workbookViewId="0">
      <pane xSplit="3" ySplit="18" topLeftCell="AF19" activePane="bottomRight" state="frozen"/>
      <selection pane="topRight" activeCell="D1" sqref="D1"/>
      <selection pane="bottomLeft" activeCell="A17" sqref="A17"/>
      <selection pane="bottomRight" activeCell="AJ24" sqref="AJ24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5.57031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3" width="9.42578125" style="1" customWidth="1"/>
    <col min="14" max="17" width="6.85546875" style="1" customWidth="1"/>
    <col min="18" max="18" width="13.85546875" style="1" customWidth="1"/>
    <col min="19" max="19" width="9" style="1" customWidth="1"/>
    <col min="20" max="20" width="9.7109375" style="1" customWidth="1"/>
    <col min="21" max="21" width="6.85546875" style="1" customWidth="1"/>
    <col min="22" max="22" width="10" style="1" customWidth="1"/>
    <col min="23" max="23" width="6.85546875" style="1" customWidth="1"/>
    <col min="24" max="24" width="9.42578125" style="1" customWidth="1"/>
    <col min="25" max="25" width="13.7109375" style="1" customWidth="1"/>
    <col min="26" max="26" width="10" style="1" customWidth="1"/>
    <col min="27" max="27" width="9.285156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10.140625" style="1" customWidth="1"/>
    <col min="32" max="32" width="13.42578125" style="1" customWidth="1"/>
    <col min="33" max="33" width="15.5703125" style="1" customWidth="1"/>
    <col min="34" max="34" width="15" style="1" customWidth="1"/>
    <col min="35" max="35" width="12.140625" style="1" customWidth="1"/>
    <col min="36" max="36" width="14.7109375" style="1" customWidth="1"/>
    <col min="37" max="37" width="11.140625" style="1" customWidth="1"/>
    <col min="38" max="38" width="15.140625" style="1" customWidth="1"/>
    <col min="39" max="39" width="13.7109375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111" ht="18.75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111" ht="18.75" x14ac:dyDescent="0.3">
      <c r="A2" s="67" t="s">
        <v>158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spans="1:1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111" ht="18.75" x14ac:dyDescent="0.25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</row>
    <row r="5" spans="1:111" x14ac:dyDescent="0.25">
      <c r="A5" s="69" t="s">
        <v>141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</row>
    <row r="6" spans="1:11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44"/>
      <c r="AG6" s="20"/>
      <c r="AH6" s="20"/>
      <c r="AI6" s="20"/>
      <c r="AJ6" s="20"/>
      <c r="AK6" s="20"/>
      <c r="AL6" s="20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111" x14ac:dyDescent="0.25">
      <c r="A7" s="58" t="s">
        <v>183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111" ht="18.7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43"/>
      <c r="AG8" s="36"/>
      <c r="AH8" s="36"/>
      <c r="AI8" s="36"/>
      <c r="AJ8" s="36"/>
      <c r="AK8" s="36"/>
      <c r="AL8" s="36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</row>
    <row r="9" spans="1:111" ht="87" hidden="1" customHeight="1" x14ac:dyDescent="0.25">
      <c r="A9" s="3"/>
      <c r="B9" s="3"/>
      <c r="C9" s="56" t="s">
        <v>157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3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spans="1:111" ht="30" customHeight="1" x14ac:dyDescent="0.3">
      <c r="A10" s="57" t="s">
        <v>190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</row>
    <row r="11" spans="1:111" ht="17.25" customHeight="1" x14ac:dyDescent="0.25">
      <c r="A11" s="58" t="s">
        <v>140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</row>
    <row r="12" spans="1:111" ht="15.75" hidden="1" customHeight="1" x14ac:dyDescent="0.25">
      <c r="A12" s="59" t="s">
        <v>140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111" ht="12" customHeight="1" x14ac:dyDescent="0.25">
      <c r="A13" s="5"/>
      <c r="B13" s="5"/>
      <c r="C13" s="5"/>
      <c r="D13" s="6"/>
      <c r="E13" s="6"/>
      <c r="F13" s="6"/>
      <c r="G13" s="6"/>
      <c r="H13" s="6"/>
      <c r="I13" s="6"/>
      <c r="J13" s="6"/>
      <c r="K13" s="60"/>
      <c r="L13" s="60"/>
      <c r="M13" s="60"/>
      <c r="N13" s="60"/>
      <c r="O13" s="60"/>
      <c r="P13" s="60"/>
      <c r="Q13" s="60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  <c r="AH13" s="7"/>
      <c r="AI13" s="7"/>
      <c r="AJ13" s="7"/>
      <c r="AK13" s="7"/>
      <c r="AL13" s="7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1:111" ht="19.5" customHeight="1" x14ac:dyDescent="0.25">
      <c r="A14" s="61" t="s">
        <v>2</v>
      </c>
      <c r="B14" s="64" t="s">
        <v>3</v>
      </c>
      <c r="C14" s="64" t="s">
        <v>138</v>
      </c>
      <c r="D14" s="65" t="s">
        <v>168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8"/>
      <c r="AN14" s="8"/>
      <c r="AO14" s="8"/>
      <c r="AP14" s="8"/>
    </row>
    <row r="15" spans="1:111" ht="32.25" customHeight="1" x14ac:dyDescent="0.25">
      <c r="A15" s="62"/>
      <c r="B15" s="64"/>
      <c r="C15" s="64"/>
      <c r="D15" s="65" t="s">
        <v>4</v>
      </c>
      <c r="E15" s="65"/>
      <c r="F15" s="65"/>
      <c r="G15" s="65"/>
      <c r="H15" s="65"/>
      <c r="I15" s="65"/>
      <c r="J15" s="65"/>
      <c r="K15" s="65" t="s">
        <v>5</v>
      </c>
      <c r="L15" s="65"/>
      <c r="M15" s="65"/>
      <c r="N15" s="65"/>
      <c r="O15" s="65"/>
      <c r="P15" s="65"/>
      <c r="Q15" s="65"/>
      <c r="R15" s="65" t="s">
        <v>6</v>
      </c>
      <c r="S15" s="65"/>
      <c r="T15" s="65"/>
      <c r="U15" s="65"/>
      <c r="V15" s="65"/>
      <c r="W15" s="65"/>
      <c r="X15" s="65"/>
      <c r="Y15" s="65" t="s">
        <v>7</v>
      </c>
      <c r="Z15" s="65"/>
      <c r="AA15" s="65"/>
      <c r="AB15" s="65"/>
      <c r="AC15" s="65"/>
      <c r="AD15" s="65"/>
      <c r="AE15" s="65"/>
      <c r="AF15" s="64" t="s">
        <v>191</v>
      </c>
      <c r="AG15" s="64"/>
      <c r="AH15" s="64"/>
      <c r="AI15" s="64"/>
      <c r="AJ15" s="64"/>
      <c r="AK15" s="64"/>
      <c r="AL15" s="64"/>
      <c r="AM15" s="8"/>
      <c r="AN15" s="8"/>
      <c r="AO15" s="8"/>
      <c r="AP15" s="8"/>
    </row>
    <row r="16" spans="1:111" ht="36" customHeight="1" x14ac:dyDescent="0.25">
      <c r="A16" s="62"/>
      <c r="B16" s="64"/>
      <c r="C16" s="64"/>
      <c r="D16" s="38" t="s">
        <v>8</v>
      </c>
      <c r="E16" s="65" t="s">
        <v>9</v>
      </c>
      <c r="F16" s="65"/>
      <c r="G16" s="65"/>
      <c r="H16" s="65"/>
      <c r="I16" s="65"/>
      <c r="J16" s="65"/>
      <c r="K16" s="38" t="s">
        <v>8</v>
      </c>
      <c r="L16" s="64" t="s">
        <v>9</v>
      </c>
      <c r="M16" s="64"/>
      <c r="N16" s="64"/>
      <c r="O16" s="64"/>
      <c r="P16" s="64"/>
      <c r="Q16" s="64"/>
      <c r="R16" s="38" t="s">
        <v>8</v>
      </c>
      <c r="S16" s="64" t="s">
        <v>9</v>
      </c>
      <c r="T16" s="64"/>
      <c r="U16" s="64"/>
      <c r="V16" s="64"/>
      <c r="W16" s="64"/>
      <c r="X16" s="64"/>
      <c r="Y16" s="38" t="s">
        <v>8</v>
      </c>
      <c r="Z16" s="64" t="s">
        <v>9</v>
      </c>
      <c r="AA16" s="64"/>
      <c r="AB16" s="64"/>
      <c r="AC16" s="64"/>
      <c r="AD16" s="64"/>
      <c r="AE16" s="64"/>
      <c r="AF16" s="42" t="s">
        <v>8</v>
      </c>
      <c r="AG16" s="64" t="s">
        <v>9</v>
      </c>
      <c r="AH16" s="64"/>
      <c r="AI16" s="64"/>
      <c r="AJ16" s="64"/>
      <c r="AK16" s="64"/>
      <c r="AL16" s="64"/>
    </row>
    <row r="17" spans="1:40" ht="102.75" customHeight="1" x14ac:dyDescent="0.25">
      <c r="A17" s="63"/>
      <c r="B17" s="64"/>
      <c r="C17" s="64"/>
      <c r="D17" s="9" t="s">
        <v>10</v>
      </c>
      <c r="E17" s="9" t="s">
        <v>10</v>
      </c>
      <c r="F17" s="23" t="s">
        <v>11</v>
      </c>
      <c r="G17" s="23" t="s">
        <v>12</v>
      </c>
      <c r="H17" s="23" t="s">
        <v>13</v>
      </c>
      <c r="I17" s="23" t="s">
        <v>14</v>
      </c>
      <c r="J17" s="23" t="s">
        <v>135</v>
      </c>
      <c r="K17" s="9" t="s">
        <v>10</v>
      </c>
      <c r="L17" s="9" t="s">
        <v>10</v>
      </c>
      <c r="M17" s="23" t="s">
        <v>11</v>
      </c>
      <c r="N17" s="23" t="s">
        <v>12</v>
      </c>
      <c r="O17" s="23" t="s">
        <v>13</v>
      </c>
      <c r="P17" s="23" t="s">
        <v>14</v>
      </c>
      <c r="Q17" s="23" t="s">
        <v>135</v>
      </c>
      <c r="R17" s="9" t="s">
        <v>10</v>
      </c>
      <c r="S17" s="9" t="s">
        <v>10</v>
      </c>
      <c r="T17" s="23" t="s">
        <v>11</v>
      </c>
      <c r="U17" s="23" t="s">
        <v>12</v>
      </c>
      <c r="V17" s="23" t="s">
        <v>13</v>
      </c>
      <c r="W17" s="23" t="s">
        <v>14</v>
      </c>
      <c r="X17" s="23" t="s">
        <v>135</v>
      </c>
      <c r="Y17" s="9" t="s">
        <v>10</v>
      </c>
      <c r="Z17" s="9" t="s">
        <v>10</v>
      </c>
      <c r="AA17" s="23" t="s">
        <v>11</v>
      </c>
      <c r="AB17" s="23" t="s">
        <v>12</v>
      </c>
      <c r="AC17" s="23" t="s">
        <v>13</v>
      </c>
      <c r="AD17" s="23" t="s">
        <v>14</v>
      </c>
      <c r="AE17" s="23" t="s">
        <v>135</v>
      </c>
      <c r="AF17" s="9" t="s">
        <v>10</v>
      </c>
      <c r="AG17" s="9" t="s">
        <v>10</v>
      </c>
      <c r="AH17" s="23" t="s">
        <v>11</v>
      </c>
      <c r="AI17" s="23" t="s">
        <v>12</v>
      </c>
      <c r="AJ17" s="23" t="s">
        <v>13</v>
      </c>
      <c r="AK17" s="23" t="s">
        <v>14</v>
      </c>
      <c r="AL17" s="23" t="s">
        <v>135</v>
      </c>
    </row>
    <row r="18" spans="1:40" x14ac:dyDescent="0.25">
      <c r="A18" s="39">
        <v>1</v>
      </c>
      <c r="B18" s="39">
        <v>2</v>
      </c>
      <c r="C18" s="39">
        <v>3</v>
      </c>
      <c r="D18" s="24" t="s">
        <v>15</v>
      </c>
      <c r="E18" s="24" t="s">
        <v>16</v>
      </c>
      <c r="F18" s="24" t="s">
        <v>17</v>
      </c>
      <c r="G18" s="24" t="s">
        <v>18</v>
      </c>
      <c r="H18" s="24" t="s">
        <v>19</v>
      </c>
      <c r="I18" s="24" t="s">
        <v>20</v>
      </c>
      <c r="J18" s="24" t="s">
        <v>21</v>
      </c>
      <c r="K18" s="24" t="s">
        <v>22</v>
      </c>
      <c r="L18" s="24" t="s">
        <v>23</v>
      </c>
      <c r="M18" s="24" t="s">
        <v>24</v>
      </c>
      <c r="N18" s="24" t="s">
        <v>25</v>
      </c>
      <c r="O18" s="24" t="s">
        <v>26</v>
      </c>
      <c r="P18" s="24" t="s">
        <v>27</v>
      </c>
      <c r="Q18" s="24" t="s">
        <v>28</v>
      </c>
      <c r="R18" s="24" t="s">
        <v>29</v>
      </c>
      <c r="S18" s="24" t="s">
        <v>30</v>
      </c>
      <c r="T18" s="24" t="s">
        <v>31</v>
      </c>
      <c r="U18" s="24" t="s">
        <v>32</v>
      </c>
      <c r="V18" s="24" t="s">
        <v>33</v>
      </c>
      <c r="W18" s="24" t="s">
        <v>34</v>
      </c>
      <c r="X18" s="24" t="s">
        <v>35</v>
      </c>
      <c r="Y18" s="24" t="s">
        <v>36</v>
      </c>
      <c r="Z18" s="24" t="s">
        <v>37</v>
      </c>
      <c r="AA18" s="24" t="s">
        <v>38</v>
      </c>
      <c r="AB18" s="24" t="s">
        <v>39</v>
      </c>
      <c r="AC18" s="24" t="s">
        <v>40</v>
      </c>
      <c r="AD18" s="24" t="s">
        <v>41</v>
      </c>
      <c r="AE18" s="24" t="s">
        <v>42</v>
      </c>
      <c r="AF18" s="24" t="s">
        <v>43</v>
      </c>
      <c r="AG18" s="24" t="s">
        <v>44</v>
      </c>
      <c r="AH18" s="24" t="s">
        <v>45</v>
      </c>
      <c r="AI18" s="24" t="s">
        <v>46</v>
      </c>
      <c r="AJ18" s="24" t="s">
        <v>47</v>
      </c>
      <c r="AK18" s="24" t="s">
        <v>48</v>
      </c>
      <c r="AL18" s="24" t="s">
        <v>49</v>
      </c>
    </row>
    <row r="19" spans="1:40" x14ac:dyDescent="0.25">
      <c r="A19" s="25">
        <v>0</v>
      </c>
      <c r="B19" s="25" t="s">
        <v>142</v>
      </c>
      <c r="C19" s="25" t="s">
        <v>50</v>
      </c>
      <c r="D19" s="26">
        <f>SUM(D20:D25)</f>
        <v>0</v>
      </c>
      <c r="E19" s="26">
        <f t="shared" ref="E19:AL19" si="0">SUM(E20:E25)</f>
        <v>3.1743625709499996</v>
      </c>
      <c r="F19" s="26">
        <f t="shared" si="0"/>
        <v>0</v>
      </c>
      <c r="G19" s="26">
        <f t="shared" si="0"/>
        <v>0</v>
      </c>
      <c r="H19" s="26">
        <f t="shared" si="0"/>
        <v>0.26</v>
      </c>
      <c r="I19" s="26">
        <f t="shared" si="0"/>
        <v>0</v>
      </c>
      <c r="J19" s="26">
        <f t="shared" si="0"/>
        <v>3</v>
      </c>
      <c r="K19" s="26">
        <f t="shared" si="0"/>
        <v>0</v>
      </c>
      <c r="L19" s="26">
        <f t="shared" si="0"/>
        <v>1.8704648412</v>
      </c>
      <c r="M19" s="26">
        <f t="shared" si="0"/>
        <v>0.41000000000000003</v>
      </c>
      <c r="N19" s="26">
        <f t="shared" si="0"/>
        <v>0</v>
      </c>
      <c r="O19" s="26">
        <f t="shared" si="0"/>
        <v>0</v>
      </c>
      <c r="P19" s="26">
        <f t="shared" si="0"/>
        <v>0</v>
      </c>
      <c r="Q19" s="26">
        <f t="shared" si="0"/>
        <v>1</v>
      </c>
      <c r="R19" s="26">
        <f t="shared" si="0"/>
        <v>0</v>
      </c>
      <c r="S19" s="26">
        <f t="shared" si="0"/>
        <v>4.5819315161</v>
      </c>
      <c r="T19" s="26">
        <f t="shared" si="0"/>
        <v>0</v>
      </c>
      <c r="U19" s="26">
        <f t="shared" si="0"/>
        <v>0</v>
      </c>
      <c r="V19" s="26">
        <f t="shared" si="0"/>
        <v>0</v>
      </c>
      <c r="W19" s="26">
        <f t="shared" si="0"/>
        <v>0</v>
      </c>
      <c r="X19" s="26">
        <f t="shared" si="0"/>
        <v>3</v>
      </c>
      <c r="Y19" s="26">
        <f t="shared" si="0"/>
        <v>2.0629900000000001</v>
      </c>
      <c r="Z19" s="26">
        <f t="shared" si="0"/>
        <v>203.97102088</v>
      </c>
      <c r="AA19" s="26">
        <f t="shared" si="0"/>
        <v>0</v>
      </c>
      <c r="AB19" s="26">
        <f t="shared" si="0"/>
        <v>0</v>
      </c>
      <c r="AC19" s="26">
        <f t="shared" si="0"/>
        <v>11.902999999999999</v>
      </c>
      <c r="AD19" s="26">
        <f t="shared" si="0"/>
        <v>0</v>
      </c>
      <c r="AE19" s="26">
        <f t="shared" si="0"/>
        <v>38</v>
      </c>
      <c r="AF19" s="26">
        <f t="shared" si="0"/>
        <v>2.0629900000000001</v>
      </c>
      <c r="AG19" s="26">
        <f t="shared" si="0"/>
        <v>213.59777980825001</v>
      </c>
      <c r="AH19" s="26">
        <f t="shared" si="0"/>
        <v>0.41000000000000003</v>
      </c>
      <c r="AI19" s="26">
        <f t="shared" si="0"/>
        <v>0</v>
      </c>
      <c r="AJ19" s="26">
        <f t="shared" si="0"/>
        <v>12.163</v>
      </c>
      <c r="AK19" s="26">
        <f t="shared" si="0"/>
        <v>0</v>
      </c>
      <c r="AL19" s="26">
        <f t="shared" si="0"/>
        <v>45</v>
      </c>
    </row>
    <row r="20" spans="1:40" x14ac:dyDescent="0.25">
      <c r="A20" s="25" t="s">
        <v>143</v>
      </c>
      <c r="B20" s="25" t="s">
        <v>144</v>
      </c>
      <c r="C20" s="25" t="s">
        <v>134</v>
      </c>
      <c r="D20" s="26">
        <f>SUM(D28)</f>
        <v>0</v>
      </c>
      <c r="E20" s="26">
        <f t="shared" ref="E20:AL20" si="1">SUM(E28)</f>
        <v>1.7519548199999999</v>
      </c>
      <c r="F20" s="26">
        <f t="shared" si="1"/>
        <v>0</v>
      </c>
      <c r="G20" s="26">
        <f t="shared" si="1"/>
        <v>0</v>
      </c>
      <c r="H20" s="26">
        <f t="shared" si="1"/>
        <v>0.26</v>
      </c>
      <c r="I20" s="26">
        <f t="shared" si="1"/>
        <v>0</v>
      </c>
      <c r="J20" s="26">
        <f t="shared" si="1"/>
        <v>0</v>
      </c>
      <c r="K20" s="26">
        <f t="shared" si="1"/>
        <v>0</v>
      </c>
      <c r="L20" s="26">
        <f t="shared" si="1"/>
        <v>1.0974974099999999</v>
      </c>
      <c r="M20" s="26">
        <f t="shared" si="1"/>
        <v>0.16</v>
      </c>
      <c r="N20" s="26">
        <f t="shared" si="1"/>
        <v>0</v>
      </c>
      <c r="O20" s="26">
        <f t="shared" si="1"/>
        <v>0</v>
      </c>
      <c r="P20" s="26">
        <f t="shared" si="1"/>
        <v>0</v>
      </c>
      <c r="Q20" s="26">
        <f t="shared" si="1"/>
        <v>0</v>
      </c>
      <c r="R20" s="26">
        <f t="shared" si="1"/>
        <v>0</v>
      </c>
      <c r="S20" s="26">
        <f t="shared" si="1"/>
        <v>0</v>
      </c>
      <c r="T20" s="26">
        <f t="shared" si="1"/>
        <v>0</v>
      </c>
      <c r="U20" s="26">
        <f t="shared" si="1"/>
        <v>0</v>
      </c>
      <c r="V20" s="26">
        <f t="shared" si="1"/>
        <v>0</v>
      </c>
      <c r="W20" s="26">
        <f t="shared" si="1"/>
        <v>0</v>
      </c>
      <c r="X20" s="26">
        <f t="shared" si="1"/>
        <v>0</v>
      </c>
      <c r="Y20" s="26">
        <f t="shared" si="1"/>
        <v>0</v>
      </c>
      <c r="Z20" s="26">
        <f t="shared" si="1"/>
        <v>33.345303360000003</v>
      </c>
      <c r="AA20" s="26">
        <f t="shared" si="1"/>
        <v>0</v>
      </c>
      <c r="AB20" s="26">
        <f t="shared" si="1"/>
        <v>0</v>
      </c>
      <c r="AC20" s="26">
        <f t="shared" si="1"/>
        <v>8.7029999999999994</v>
      </c>
      <c r="AD20" s="26">
        <f t="shared" si="1"/>
        <v>0</v>
      </c>
      <c r="AE20" s="26">
        <f t="shared" si="1"/>
        <v>0</v>
      </c>
      <c r="AF20" s="26">
        <f t="shared" si="1"/>
        <v>0</v>
      </c>
      <c r="AG20" s="26">
        <f t="shared" si="1"/>
        <v>36.194755590000007</v>
      </c>
      <c r="AH20" s="26">
        <f t="shared" si="1"/>
        <v>0.16</v>
      </c>
      <c r="AI20" s="26">
        <f t="shared" si="1"/>
        <v>0</v>
      </c>
      <c r="AJ20" s="26">
        <f t="shared" si="1"/>
        <v>8.9629999999999992</v>
      </c>
      <c r="AK20" s="26">
        <f t="shared" si="1"/>
        <v>0</v>
      </c>
      <c r="AL20" s="26">
        <f t="shared" si="1"/>
        <v>0</v>
      </c>
    </row>
    <row r="21" spans="1:40" ht="31.5" x14ac:dyDescent="0.25">
      <c r="A21" s="25" t="s">
        <v>145</v>
      </c>
      <c r="B21" s="25" t="s">
        <v>146</v>
      </c>
      <c r="C21" s="25" t="s">
        <v>134</v>
      </c>
      <c r="D21" s="26">
        <f>SUM(D51)</f>
        <v>0</v>
      </c>
      <c r="E21" s="26">
        <f t="shared" ref="E21:AL21" si="2">SUM(E51)</f>
        <v>0</v>
      </c>
      <c r="F21" s="26">
        <f t="shared" si="2"/>
        <v>0</v>
      </c>
      <c r="G21" s="26">
        <f t="shared" si="2"/>
        <v>0</v>
      </c>
      <c r="H21" s="26">
        <f t="shared" si="2"/>
        <v>0</v>
      </c>
      <c r="I21" s="26">
        <f t="shared" si="2"/>
        <v>0</v>
      </c>
      <c r="J21" s="26">
        <f t="shared" si="2"/>
        <v>0</v>
      </c>
      <c r="K21" s="26">
        <f t="shared" si="2"/>
        <v>0</v>
      </c>
      <c r="L21" s="26">
        <f t="shared" si="2"/>
        <v>0.57357543119999999</v>
      </c>
      <c r="M21" s="26">
        <f t="shared" si="2"/>
        <v>0.25</v>
      </c>
      <c r="N21" s="26">
        <f t="shared" si="2"/>
        <v>0</v>
      </c>
      <c r="O21" s="26">
        <f t="shared" si="2"/>
        <v>0</v>
      </c>
      <c r="P21" s="26">
        <f t="shared" si="2"/>
        <v>0</v>
      </c>
      <c r="Q21" s="26">
        <f t="shared" si="2"/>
        <v>0</v>
      </c>
      <c r="R21" s="26">
        <f t="shared" si="2"/>
        <v>0</v>
      </c>
      <c r="S21" s="26">
        <f t="shared" si="2"/>
        <v>3.9910950760999997</v>
      </c>
      <c r="T21" s="26">
        <f t="shared" si="2"/>
        <v>0</v>
      </c>
      <c r="U21" s="26">
        <f t="shared" si="2"/>
        <v>0</v>
      </c>
      <c r="V21" s="26">
        <f t="shared" si="2"/>
        <v>0</v>
      </c>
      <c r="W21" s="26">
        <f t="shared" si="2"/>
        <v>0</v>
      </c>
      <c r="X21" s="26">
        <f t="shared" si="2"/>
        <v>2</v>
      </c>
      <c r="Y21" s="26">
        <f t="shared" si="2"/>
        <v>0</v>
      </c>
      <c r="Z21" s="26">
        <f t="shared" si="2"/>
        <v>170.62571751999999</v>
      </c>
      <c r="AA21" s="26">
        <f t="shared" si="2"/>
        <v>0</v>
      </c>
      <c r="AB21" s="26">
        <f t="shared" si="2"/>
        <v>0</v>
      </c>
      <c r="AC21" s="26">
        <f t="shared" si="2"/>
        <v>3.2</v>
      </c>
      <c r="AD21" s="26">
        <f t="shared" si="2"/>
        <v>0</v>
      </c>
      <c r="AE21" s="26">
        <f t="shared" si="2"/>
        <v>37</v>
      </c>
      <c r="AF21" s="26">
        <f t="shared" si="2"/>
        <v>0</v>
      </c>
      <c r="AG21" s="26">
        <f t="shared" si="2"/>
        <v>175.1903880273</v>
      </c>
      <c r="AH21" s="26">
        <f t="shared" si="2"/>
        <v>0.25</v>
      </c>
      <c r="AI21" s="26">
        <f t="shared" si="2"/>
        <v>0</v>
      </c>
      <c r="AJ21" s="26">
        <f t="shared" si="2"/>
        <v>3.2</v>
      </c>
      <c r="AK21" s="26">
        <f t="shared" si="2"/>
        <v>0</v>
      </c>
      <c r="AL21" s="26">
        <f t="shared" si="2"/>
        <v>39</v>
      </c>
    </row>
    <row r="22" spans="1:40" ht="47.25" x14ac:dyDescent="0.25">
      <c r="A22" s="25" t="s">
        <v>147</v>
      </c>
      <c r="B22" s="25" t="s">
        <v>148</v>
      </c>
      <c r="C22" s="25" t="s">
        <v>134</v>
      </c>
      <c r="D22" s="26">
        <f>SUM(D75)</f>
        <v>0</v>
      </c>
      <c r="E22" s="26">
        <f t="shared" ref="E22:AL22" si="3">SUM(E75)</f>
        <v>0</v>
      </c>
      <c r="F22" s="26">
        <f t="shared" si="3"/>
        <v>0</v>
      </c>
      <c r="G22" s="26">
        <f t="shared" si="3"/>
        <v>0</v>
      </c>
      <c r="H22" s="26">
        <f t="shared" si="3"/>
        <v>0</v>
      </c>
      <c r="I22" s="26">
        <f t="shared" si="3"/>
        <v>0</v>
      </c>
      <c r="J22" s="26">
        <f t="shared" si="3"/>
        <v>0</v>
      </c>
      <c r="K22" s="26">
        <f t="shared" si="3"/>
        <v>0</v>
      </c>
      <c r="L22" s="26">
        <f t="shared" si="3"/>
        <v>0</v>
      </c>
      <c r="M22" s="26">
        <f t="shared" si="3"/>
        <v>0</v>
      </c>
      <c r="N22" s="26">
        <f t="shared" si="3"/>
        <v>0</v>
      </c>
      <c r="O22" s="26">
        <f t="shared" si="3"/>
        <v>0</v>
      </c>
      <c r="P22" s="26">
        <f t="shared" si="3"/>
        <v>0</v>
      </c>
      <c r="Q22" s="26">
        <f t="shared" si="3"/>
        <v>0</v>
      </c>
      <c r="R22" s="26">
        <f t="shared" si="3"/>
        <v>0</v>
      </c>
      <c r="S22" s="26">
        <f t="shared" si="3"/>
        <v>0</v>
      </c>
      <c r="T22" s="26">
        <f t="shared" si="3"/>
        <v>0</v>
      </c>
      <c r="U22" s="26">
        <f t="shared" si="3"/>
        <v>0</v>
      </c>
      <c r="V22" s="26">
        <f t="shared" si="3"/>
        <v>0</v>
      </c>
      <c r="W22" s="26">
        <f t="shared" si="3"/>
        <v>0</v>
      </c>
      <c r="X22" s="26">
        <f t="shared" si="3"/>
        <v>0</v>
      </c>
      <c r="Y22" s="26">
        <f t="shared" si="3"/>
        <v>0</v>
      </c>
      <c r="Z22" s="26">
        <f t="shared" si="3"/>
        <v>0</v>
      </c>
      <c r="AA22" s="26">
        <f t="shared" si="3"/>
        <v>0</v>
      </c>
      <c r="AB22" s="26">
        <f t="shared" si="3"/>
        <v>0</v>
      </c>
      <c r="AC22" s="26">
        <f t="shared" si="3"/>
        <v>0</v>
      </c>
      <c r="AD22" s="26">
        <f t="shared" si="3"/>
        <v>0</v>
      </c>
      <c r="AE22" s="26">
        <f t="shared" si="3"/>
        <v>0</v>
      </c>
      <c r="AF22" s="26">
        <f t="shared" si="3"/>
        <v>0</v>
      </c>
      <c r="AG22" s="26">
        <f t="shared" si="3"/>
        <v>0</v>
      </c>
      <c r="AH22" s="26">
        <f t="shared" si="3"/>
        <v>0</v>
      </c>
      <c r="AI22" s="26">
        <f t="shared" si="3"/>
        <v>0</v>
      </c>
      <c r="AJ22" s="26">
        <f t="shared" si="3"/>
        <v>0</v>
      </c>
      <c r="AK22" s="26">
        <f t="shared" si="3"/>
        <v>0</v>
      </c>
      <c r="AL22" s="26">
        <f t="shared" si="3"/>
        <v>0</v>
      </c>
    </row>
    <row r="23" spans="1:40" ht="31.5" x14ac:dyDescent="0.25">
      <c r="A23" s="25" t="s">
        <v>149</v>
      </c>
      <c r="B23" s="25" t="s">
        <v>150</v>
      </c>
      <c r="C23" s="25" t="s">
        <v>134</v>
      </c>
      <c r="D23" s="26">
        <f>SUM(D78)</f>
        <v>0</v>
      </c>
      <c r="E23" s="26">
        <f t="shared" ref="E23:AL23" si="4">SUM(E78)</f>
        <v>0</v>
      </c>
      <c r="F23" s="26">
        <f t="shared" si="4"/>
        <v>0</v>
      </c>
      <c r="G23" s="26">
        <f t="shared" si="4"/>
        <v>0</v>
      </c>
      <c r="H23" s="26">
        <f t="shared" si="4"/>
        <v>0</v>
      </c>
      <c r="I23" s="26">
        <f t="shared" si="4"/>
        <v>0</v>
      </c>
      <c r="J23" s="26">
        <f t="shared" si="4"/>
        <v>0</v>
      </c>
      <c r="K23" s="26">
        <f t="shared" si="4"/>
        <v>0</v>
      </c>
      <c r="L23" s="26">
        <f t="shared" si="4"/>
        <v>0</v>
      </c>
      <c r="M23" s="26">
        <f t="shared" si="4"/>
        <v>0</v>
      </c>
      <c r="N23" s="26">
        <f t="shared" si="4"/>
        <v>0</v>
      </c>
      <c r="O23" s="26">
        <f t="shared" si="4"/>
        <v>0</v>
      </c>
      <c r="P23" s="26">
        <f t="shared" si="4"/>
        <v>0</v>
      </c>
      <c r="Q23" s="26">
        <f t="shared" si="4"/>
        <v>0</v>
      </c>
      <c r="R23" s="26">
        <f t="shared" si="4"/>
        <v>0</v>
      </c>
      <c r="S23" s="26">
        <f t="shared" si="4"/>
        <v>0</v>
      </c>
      <c r="T23" s="26">
        <f t="shared" si="4"/>
        <v>0</v>
      </c>
      <c r="U23" s="26">
        <f t="shared" si="4"/>
        <v>0</v>
      </c>
      <c r="V23" s="26">
        <f t="shared" si="4"/>
        <v>0</v>
      </c>
      <c r="W23" s="26">
        <f t="shared" si="4"/>
        <v>0</v>
      </c>
      <c r="X23" s="26">
        <f t="shared" si="4"/>
        <v>0</v>
      </c>
      <c r="Y23" s="26">
        <f t="shared" si="4"/>
        <v>0</v>
      </c>
      <c r="Z23" s="26">
        <f t="shared" si="4"/>
        <v>0</v>
      </c>
      <c r="AA23" s="26">
        <f t="shared" si="4"/>
        <v>0</v>
      </c>
      <c r="AB23" s="26">
        <f t="shared" si="4"/>
        <v>0</v>
      </c>
      <c r="AC23" s="26">
        <f t="shared" si="4"/>
        <v>0</v>
      </c>
      <c r="AD23" s="26">
        <f t="shared" si="4"/>
        <v>0</v>
      </c>
      <c r="AE23" s="26">
        <f t="shared" si="4"/>
        <v>0</v>
      </c>
      <c r="AF23" s="26">
        <f t="shared" si="4"/>
        <v>0</v>
      </c>
      <c r="AG23" s="26">
        <f t="shared" si="4"/>
        <v>0</v>
      </c>
      <c r="AH23" s="26">
        <f t="shared" si="4"/>
        <v>0</v>
      </c>
      <c r="AI23" s="26">
        <f t="shared" si="4"/>
        <v>0</v>
      </c>
      <c r="AJ23" s="26">
        <f t="shared" si="4"/>
        <v>0</v>
      </c>
      <c r="AK23" s="26">
        <f t="shared" si="4"/>
        <v>0</v>
      </c>
      <c r="AL23" s="26">
        <f t="shared" si="4"/>
        <v>0</v>
      </c>
    </row>
    <row r="24" spans="1:40" ht="31.5" x14ac:dyDescent="0.25">
      <c r="A24" s="25" t="s">
        <v>151</v>
      </c>
      <c r="B24" s="25" t="s">
        <v>152</v>
      </c>
      <c r="C24" s="25" t="s">
        <v>134</v>
      </c>
      <c r="D24" s="26">
        <f>SUM(D79)</f>
        <v>0</v>
      </c>
      <c r="E24" s="26">
        <f t="shared" ref="E24:AL24" si="5">SUM(E79)</f>
        <v>0</v>
      </c>
      <c r="F24" s="26">
        <f t="shared" si="5"/>
        <v>0</v>
      </c>
      <c r="G24" s="26">
        <f t="shared" si="5"/>
        <v>0</v>
      </c>
      <c r="H24" s="26">
        <f t="shared" si="5"/>
        <v>0</v>
      </c>
      <c r="I24" s="26">
        <f t="shared" si="5"/>
        <v>0</v>
      </c>
      <c r="J24" s="26">
        <f t="shared" si="5"/>
        <v>0</v>
      </c>
      <c r="K24" s="26">
        <f t="shared" si="5"/>
        <v>0</v>
      </c>
      <c r="L24" s="26">
        <f t="shared" si="5"/>
        <v>0</v>
      </c>
      <c r="M24" s="26">
        <f t="shared" si="5"/>
        <v>0</v>
      </c>
      <c r="N24" s="26">
        <f t="shared" si="5"/>
        <v>0</v>
      </c>
      <c r="O24" s="26">
        <f t="shared" si="5"/>
        <v>0</v>
      </c>
      <c r="P24" s="26">
        <f t="shared" si="5"/>
        <v>0</v>
      </c>
      <c r="Q24" s="26">
        <f t="shared" si="5"/>
        <v>0</v>
      </c>
      <c r="R24" s="26">
        <f t="shared" si="5"/>
        <v>0</v>
      </c>
      <c r="S24" s="26">
        <f t="shared" si="5"/>
        <v>0</v>
      </c>
      <c r="T24" s="26">
        <f t="shared" si="5"/>
        <v>0</v>
      </c>
      <c r="U24" s="26">
        <f t="shared" si="5"/>
        <v>0</v>
      </c>
      <c r="V24" s="26">
        <f t="shared" si="5"/>
        <v>0</v>
      </c>
      <c r="W24" s="26">
        <f t="shared" si="5"/>
        <v>0</v>
      </c>
      <c r="X24" s="26">
        <f t="shared" si="5"/>
        <v>0</v>
      </c>
      <c r="Y24" s="26">
        <f t="shared" si="5"/>
        <v>0</v>
      </c>
      <c r="Z24" s="26">
        <f t="shared" si="5"/>
        <v>0</v>
      </c>
      <c r="AA24" s="26">
        <f t="shared" si="5"/>
        <v>0</v>
      </c>
      <c r="AB24" s="26">
        <f t="shared" si="5"/>
        <v>0</v>
      </c>
      <c r="AC24" s="26">
        <f t="shared" si="5"/>
        <v>0</v>
      </c>
      <c r="AD24" s="26">
        <f t="shared" si="5"/>
        <v>0</v>
      </c>
      <c r="AE24" s="26">
        <f t="shared" si="5"/>
        <v>0</v>
      </c>
      <c r="AF24" s="26">
        <f t="shared" si="5"/>
        <v>0</v>
      </c>
      <c r="AG24" s="26">
        <f t="shared" si="5"/>
        <v>0</v>
      </c>
      <c r="AH24" s="26">
        <f t="shared" si="5"/>
        <v>0</v>
      </c>
      <c r="AI24" s="26">
        <f t="shared" si="5"/>
        <v>0</v>
      </c>
      <c r="AJ24" s="26">
        <f t="shared" si="5"/>
        <v>0</v>
      </c>
      <c r="AK24" s="26">
        <f t="shared" si="5"/>
        <v>0</v>
      </c>
      <c r="AL24" s="26">
        <f t="shared" si="5"/>
        <v>0</v>
      </c>
    </row>
    <row r="25" spans="1:40" x14ac:dyDescent="0.25">
      <c r="A25" s="25" t="s">
        <v>153</v>
      </c>
      <c r="B25" s="25" t="s">
        <v>154</v>
      </c>
      <c r="C25" s="25" t="s">
        <v>134</v>
      </c>
      <c r="D25" s="26">
        <f>SUM(D80)</f>
        <v>0</v>
      </c>
      <c r="E25" s="26">
        <f t="shared" ref="E25:AL25" si="6">SUM(E80)</f>
        <v>1.4224077509499999</v>
      </c>
      <c r="F25" s="26">
        <f t="shared" si="6"/>
        <v>0</v>
      </c>
      <c r="G25" s="26">
        <f t="shared" si="6"/>
        <v>0</v>
      </c>
      <c r="H25" s="26">
        <f t="shared" si="6"/>
        <v>0</v>
      </c>
      <c r="I25" s="26">
        <f t="shared" si="6"/>
        <v>0</v>
      </c>
      <c r="J25" s="26">
        <f t="shared" si="6"/>
        <v>3</v>
      </c>
      <c r="K25" s="26">
        <f t="shared" si="6"/>
        <v>0</v>
      </c>
      <c r="L25" s="26">
        <f t="shared" si="6"/>
        <v>0.19939200000000001</v>
      </c>
      <c r="M25" s="26">
        <f t="shared" si="6"/>
        <v>0</v>
      </c>
      <c r="N25" s="26">
        <f t="shared" si="6"/>
        <v>0</v>
      </c>
      <c r="O25" s="26">
        <f t="shared" si="6"/>
        <v>0</v>
      </c>
      <c r="P25" s="26">
        <f t="shared" si="6"/>
        <v>0</v>
      </c>
      <c r="Q25" s="26">
        <f t="shared" si="6"/>
        <v>1</v>
      </c>
      <c r="R25" s="26">
        <f t="shared" si="6"/>
        <v>0</v>
      </c>
      <c r="S25" s="26">
        <f t="shared" si="6"/>
        <v>0.59083644000000002</v>
      </c>
      <c r="T25" s="26">
        <f t="shared" si="6"/>
        <v>0</v>
      </c>
      <c r="U25" s="26">
        <f t="shared" si="6"/>
        <v>0</v>
      </c>
      <c r="V25" s="26">
        <f t="shared" si="6"/>
        <v>0</v>
      </c>
      <c r="W25" s="26">
        <f t="shared" si="6"/>
        <v>0</v>
      </c>
      <c r="X25" s="26">
        <f t="shared" si="6"/>
        <v>1</v>
      </c>
      <c r="Y25" s="26">
        <f t="shared" si="6"/>
        <v>2.0629900000000001</v>
      </c>
      <c r="Z25" s="26">
        <f t="shared" si="6"/>
        <v>0</v>
      </c>
      <c r="AA25" s="26">
        <f t="shared" si="6"/>
        <v>0</v>
      </c>
      <c r="AB25" s="26">
        <f t="shared" si="6"/>
        <v>0</v>
      </c>
      <c r="AC25" s="26">
        <f t="shared" si="6"/>
        <v>0</v>
      </c>
      <c r="AD25" s="26">
        <f t="shared" si="6"/>
        <v>0</v>
      </c>
      <c r="AE25" s="26">
        <f t="shared" si="6"/>
        <v>1</v>
      </c>
      <c r="AF25" s="26">
        <f t="shared" si="6"/>
        <v>2.0629900000000001</v>
      </c>
      <c r="AG25" s="26">
        <f t="shared" si="6"/>
        <v>2.2126361909500001</v>
      </c>
      <c r="AH25" s="26">
        <f t="shared" si="6"/>
        <v>0</v>
      </c>
      <c r="AI25" s="26">
        <f t="shared" si="6"/>
        <v>0</v>
      </c>
      <c r="AJ25" s="26">
        <f t="shared" si="6"/>
        <v>0</v>
      </c>
      <c r="AK25" s="26">
        <f t="shared" si="6"/>
        <v>0</v>
      </c>
      <c r="AL25" s="26">
        <f t="shared" si="6"/>
        <v>6</v>
      </c>
    </row>
    <row r="26" spans="1:40" x14ac:dyDescent="0.25">
      <c r="A26" s="39"/>
      <c r="B26" s="39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</row>
    <row r="27" spans="1:40" ht="26.25" customHeight="1" x14ac:dyDescent="0.25">
      <c r="A27" s="10" t="s">
        <v>51</v>
      </c>
      <c r="B27" s="11" t="s">
        <v>133</v>
      </c>
      <c r="C27" s="12" t="s">
        <v>50</v>
      </c>
      <c r="D27" s="13">
        <f t="shared" ref="D27:AF27" si="7">SUM(D28,D51,D75,D78,D79,D80)</f>
        <v>0</v>
      </c>
      <c r="E27" s="13">
        <f t="shared" si="7"/>
        <v>3.1743625709499996</v>
      </c>
      <c r="F27" s="13">
        <f t="shared" si="7"/>
        <v>0</v>
      </c>
      <c r="G27" s="13">
        <f t="shared" si="7"/>
        <v>0</v>
      </c>
      <c r="H27" s="13">
        <f t="shared" si="7"/>
        <v>0.26</v>
      </c>
      <c r="I27" s="13">
        <f t="shared" si="7"/>
        <v>0</v>
      </c>
      <c r="J27" s="13">
        <f t="shared" si="7"/>
        <v>3</v>
      </c>
      <c r="K27" s="13">
        <f t="shared" si="7"/>
        <v>0</v>
      </c>
      <c r="L27" s="13">
        <f t="shared" si="7"/>
        <v>1.8704648412</v>
      </c>
      <c r="M27" s="13">
        <f t="shared" si="7"/>
        <v>0.41000000000000003</v>
      </c>
      <c r="N27" s="13">
        <f t="shared" si="7"/>
        <v>0</v>
      </c>
      <c r="O27" s="13">
        <f t="shared" si="7"/>
        <v>0</v>
      </c>
      <c r="P27" s="13">
        <f t="shared" si="7"/>
        <v>0</v>
      </c>
      <c r="Q27" s="13">
        <f t="shared" si="7"/>
        <v>1</v>
      </c>
      <c r="R27" s="13">
        <f t="shared" si="7"/>
        <v>0</v>
      </c>
      <c r="S27" s="13">
        <f t="shared" si="7"/>
        <v>4.5819315161</v>
      </c>
      <c r="T27" s="13">
        <f t="shared" si="7"/>
        <v>0</v>
      </c>
      <c r="U27" s="13">
        <f t="shared" si="7"/>
        <v>0</v>
      </c>
      <c r="V27" s="13">
        <f t="shared" si="7"/>
        <v>0</v>
      </c>
      <c r="W27" s="13">
        <f t="shared" si="7"/>
        <v>0</v>
      </c>
      <c r="X27" s="13">
        <f t="shared" si="7"/>
        <v>3</v>
      </c>
      <c r="Y27" s="13">
        <f t="shared" si="7"/>
        <v>2.0629900000000001</v>
      </c>
      <c r="Z27" s="13">
        <f t="shared" si="7"/>
        <v>203.97102088</v>
      </c>
      <c r="AA27" s="13">
        <f t="shared" si="7"/>
        <v>0</v>
      </c>
      <c r="AB27" s="13">
        <f t="shared" si="7"/>
        <v>0</v>
      </c>
      <c r="AC27" s="13">
        <f t="shared" si="7"/>
        <v>11.902999999999999</v>
      </c>
      <c r="AD27" s="13">
        <f t="shared" si="7"/>
        <v>0</v>
      </c>
      <c r="AE27" s="13">
        <f t="shared" si="7"/>
        <v>38</v>
      </c>
      <c r="AF27" s="13">
        <f t="shared" si="7"/>
        <v>2.0629900000000001</v>
      </c>
      <c r="AG27" s="13">
        <f>SUM(E27,L27,S27,Z27)</f>
        <v>213.59777980824998</v>
      </c>
      <c r="AH27" s="13">
        <f t="shared" ref="AH27" si="8">SUM(F27,M27,T27,AA27)</f>
        <v>0.41000000000000003</v>
      </c>
      <c r="AI27" s="13">
        <f t="shared" ref="AI27" si="9">SUM(G27,N27,U27,AB27)</f>
        <v>0</v>
      </c>
      <c r="AJ27" s="13">
        <f t="shared" ref="AJ27" si="10">SUM(H27,O27,V27,AC27)</f>
        <v>12.162999999999998</v>
      </c>
      <c r="AK27" s="13">
        <f t="shared" ref="AK27" si="11">SUM(I27,P27,W27,AD27)</f>
        <v>0</v>
      </c>
      <c r="AL27" s="13">
        <f t="shared" ref="AL27" si="12">SUM(J27,Q27,X27,AE27)</f>
        <v>45</v>
      </c>
      <c r="AM27" s="14"/>
      <c r="AN27" s="14"/>
    </row>
    <row r="28" spans="1:40" ht="24.75" customHeight="1" x14ac:dyDescent="0.25">
      <c r="A28" s="15" t="s">
        <v>52</v>
      </c>
      <c r="B28" s="16" t="s">
        <v>53</v>
      </c>
      <c r="C28" s="17" t="s">
        <v>134</v>
      </c>
      <c r="D28" s="13">
        <f>D29</f>
        <v>0</v>
      </c>
      <c r="E28" s="13">
        <f t="shared" ref="E28:AL28" si="13">E29</f>
        <v>1.7519548199999999</v>
      </c>
      <c r="F28" s="13">
        <f t="shared" si="13"/>
        <v>0</v>
      </c>
      <c r="G28" s="13">
        <f t="shared" si="13"/>
        <v>0</v>
      </c>
      <c r="H28" s="13">
        <f t="shared" si="13"/>
        <v>0.26</v>
      </c>
      <c r="I28" s="13">
        <f t="shared" si="13"/>
        <v>0</v>
      </c>
      <c r="J28" s="13">
        <f t="shared" si="13"/>
        <v>0</v>
      </c>
      <c r="K28" s="13">
        <f t="shared" si="13"/>
        <v>0</v>
      </c>
      <c r="L28" s="13">
        <f t="shared" si="13"/>
        <v>1.0974974099999999</v>
      </c>
      <c r="M28" s="13">
        <f t="shared" si="13"/>
        <v>0.16</v>
      </c>
      <c r="N28" s="13">
        <f t="shared" si="13"/>
        <v>0</v>
      </c>
      <c r="O28" s="13">
        <f t="shared" si="13"/>
        <v>0</v>
      </c>
      <c r="P28" s="13">
        <f t="shared" si="13"/>
        <v>0</v>
      </c>
      <c r="Q28" s="13">
        <f t="shared" si="13"/>
        <v>0</v>
      </c>
      <c r="R28" s="13">
        <f t="shared" si="13"/>
        <v>0</v>
      </c>
      <c r="S28" s="13">
        <f t="shared" si="13"/>
        <v>0</v>
      </c>
      <c r="T28" s="13">
        <f t="shared" si="13"/>
        <v>0</v>
      </c>
      <c r="U28" s="13">
        <f t="shared" si="13"/>
        <v>0</v>
      </c>
      <c r="V28" s="13">
        <f t="shared" si="13"/>
        <v>0</v>
      </c>
      <c r="W28" s="13">
        <f t="shared" si="13"/>
        <v>0</v>
      </c>
      <c r="X28" s="13">
        <f t="shared" si="13"/>
        <v>0</v>
      </c>
      <c r="Y28" s="13">
        <f t="shared" si="13"/>
        <v>0</v>
      </c>
      <c r="Z28" s="13">
        <f t="shared" si="13"/>
        <v>33.345303360000003</v>
      </c>
      <c r="AA28" s="13">
        <f t="shared" si="13"/>
        <v>0</v>
      </c>
      <c r="AB28" s="13">
        <f t="shared" si="13"/>
        <v>0</v>
      </c>
      <c r="AC28" s="13">
        <f t="shared" si="13"/>
        <v>8.7029999999999994</v>
      </c>
      <c r="AD28" s="13">
        <f t="shared" si="13"/>
        <v>0</v>
      </c>
      <c r="AE28" s="13">
        <f t="shared" si="13"/>
        <v>0</v>
      </c>
      <c r="AF28" s="13">
        <f t="shared" si="13"/>
        <v>0</v>
      </c>
      <c r="AG28" s="13">
        <f t="shared" si="13"/>
        <v>36.194755590000007</v>
      </c>
      <c r="AH28" s="13">
        <f t="shared" si="13"/>
        <v>0.16</v>
      </c>
      <c r="AI28" s="13">
        <f t="shared" si="13"/>
        <v>0</v>
      </c>
      <c r="AJ28" s="13">
        <f t="shared" si="13"/>
        <v>8.9629999999999992</v>
      </c>
      <c r="AK28" s="13">
        <f t="shared" si="13"/>
        <v>0</v>
      </c>
      <c r="AL28" s="13">
        <f t="shared" si="13"/>
        <v>0</v>
      </c>
    </row>
    <row r="29" spans="1:40" ht="33.75" customHeight="1" x14ac:dyDescent="0.25">
      <c r="A29" s="15" t="s">
        <v>54</v>
      </c>
      <c r="B29" s="16" t="s">
        <v>55</v>
      </c>
      <c r="C29" s="17" t="s">
        <v>134</v>
      </c>
      <c r="D29" s="13">
        <f>D32</f>
        <v>0</v>
      </c>
      <c r="E29" s="13">
        <f t="shared" ref="E29:AL29" si="14">E32</f>
        <v>1.7519548199999999</v>
      </c>
      <c r="F29" s="13">
        <f t="shared" si="14"/>
        <v>0</v>
      </c>
      <c r="G29" s="13">
        <f t="shared" si="14"/>
        <v>0</v>
      </c>
      <c r="H29" s="13">
        <f t="shared" si="14"/>
        <v>0.26</v>
      </c>
      <c r="I29" s="13">
        <f t="shared" si="14"/>
        <v>0</v>
      </c>
      <c r="J29" s="13">
        <f t="shared" si="14"/>
        <v>0</v>
      </c>
      <c r="K29" s="13">
        <f t="shared" si="14"/>
        <v>0</v>
      </c>
      <c r="L29" s="13">
        <f t="shared" si="14"/>
        <v>1.0974974099999999</v>
      </c>
      <c r="M29" s="13">
        <f t="shared" si="14"/>
        <v>0.16</v>
      </c>
      <c r="N29" s="13">
        <f t="shared" si="14"/>
        <v>0</v>
      </c>
      <c r="O29" s="13">
        <f t="shared" si="14"/>
        <v>0</v>
      </c>
      <c r="P29" s="13">
        <f t="shared" si="14"/>
        <v>0</v>
      </c>
      <c r="Q29" s="13">
        <f t="shared" si="14"/>
        <v>0</v>
      </c>
      <c r="R29" s="13">
        <f t="shared" si="14"/>
        <v>0</v>
      </c>
      <c r="S29" s="13">
        <f t="shared" si="14"/>
        <v>0</v>
      </c>
      <c r="T29" s="13">
        <f t="shared" si="14"/>
        <v>0</v>
      </c>
      <c r="U29" s="13">
        <f t="shared" si="14"/>
        <v>0</v>
      </c>
      <c r="V29" s="13">
        <f t="shared" si="14"/>
        <v>0</v>
      </c>
      <c r="W29" s="13">
        <f t="shared" si="14"/>
        <v>0</v>
      </c>
      <c r="X29" s="13">
        <f t="shared" si="14"/>
        <v>0</v>
      </c>
      <c r="Y29" s="13">
        <f t="shared" si="14"/>
        <v>0</v>
      </c>
      <c r="Z29" s="13">
        <f t="shared" si="14"/>
        <v>33.345303360000003</v>
      </c>
      <c r="AA29" s="13">
        <f t="shared" si="14"/>
        <v>0</v>
      </c>
      <c r="AB29" s="13">
        <f t="shared" si="14"/>
        <v>0</v>
      </c>
      <c r="AC29" s="13">
        <f t="shared" si="14"/>
        <v>8.7029999999999994</v>
      </c>
      <c r="AD29" s="13">
        <f t="shared" si="14"/>
        <v>0</v>
      </c>
      <c r="AE29" s="13">
        <f t="shared" si="14"/>
        <v>0</v>
      </c>
      <c r="AF29" s="13">
        <f t="shared" si="14"/>
        <v>0</v>
      </c>
      <c r="AG29" s="13">
        <f t="shared" si="14"/>
        <v>36.194755590000007</v>
      </c>
      <c r="AH29" s="13">
        <f t="shared" si="14"/>
        <v>0.16</v>
      </c>
      <c r="AI29" s="13">
        <f t="shared" si="14"/>
        <v>0</v>
      </c>
      <c r="AJ29" s="13">
        <f t="shared" si="14"/>
        <v>8.9629999999999992</v>
      </c>
      <c r="AK29" s="13">
        <f t="shared" si="14"/>
        <v>0</v>
      </c>
      <c r="AL29" s="13">
        <f t="shared" si="14"/>
        <v>0</v>
      </c>
    </row>
    <row r="30" spans="1:40" ht="49.5" customHeight="1" x14ac:dyDescent="0.25">
      <c r="A30" s="15" t="s">
        <v>56</v>
      </c>
      <c r="B30" s="16" t="s">
        <v>57</v>
      </c>
      <c r="C30" s="17" t="s">
        <v>134</v>
      </c>
      <c r="D30" s="13" t="s">
        <v>50</v>
      </c>
      <c r="E30" s="13" t="s">
        <v>50</v>
      </c>
      <c r="F30" s="13" t="s">
        <v>50</v>
      </c>
      <c r="G30" s="13" t="s">
        <v>50</v>
      </c>
      <c r="H30" s="13" t="s">
        <v>50</v>
      </c>
      <c r="I30" s="13" t="s">
        <v>50</v>
      </c>
      <c r="J30" s="13" t="s">
        <v>50</v>
      </c>
      <c r="K30" s="13" t="s">
        <v>50</v>
      </c>
      <c r="L30" s="13" t="s">
        <v>50</v>
      </c>
      <c r="M30" s="13" t="s">
        <v>50</v>
      </c>
      <c r="N30" s="13" t="s">
        <v>50</v>
      </c>
      <c r="O30" s="13" t="s">
        <v>50</v>
      </c>
      <c r="P30" s="13" t="s">
        <v>50</v>
      </c>
      <c r="Q30" s="13" t="s">
        <v>50</v>
      </c>
      <c r="R30" s="13" t="s">
        <v>50</v>
      </c>
      <c r="S30" s="13" t="s">
        <v>50</v>
      </c>
      <c r="T30" s="13" t="s">
        <v>50</v>
      </c>
      <c r="U30" s="13" t="s">
        <v>50</v>
      </c>
      <c r="V30" s="13" t="s">
        <v>50</v>
      </c>
      <c r="W30" s="13" t="s">
        <v>50</v>
      </c>
      <c r="X30" s="13" t="s">
        <v>50</v>
      </c>
      <c r="Y30" s="13" t="s">
        <v>50</v>
      </c>
      <c r="Z30" s="13" t="s">
        <v>50</v>
      </c>
      <c r="AA30" s="13" t="s">
        <v>50</v>
      </c>
      <c r="AB30" s="13" t="s">
        <v>50</v>
      </c>
      <c r="AC30" s="13" t="s">
        <v>50</v>
      </c>
      <c r="AD30" s="13" t="s">
        <v>50</v>
      </c>
      <c r="AE30" s="13" t="s">
        <v>50</v>
      </c>
      <c r="AF30" s="13" t="s">
        <v>50</v>
      </c>
      <c r="AG30" s="13" t="s">
        <v>50</v>
      </c>
      <c r="AH30" s="13" t="s">
        <v>50</v>
      </c>
      <c r="AI30" s="13" t="s">
        <v>50</v>
      </c>
      <c r="AJ30" s="13" t="s">
        <v>50</v>
      </c>
      <c r="AK30" s="13" t="s">
        <v>50</v>
      </c>
      <c r="AL30" s="13" t="s">
        <v>50</v>
      </c>
    </row>
    <row r="31" spans="1:40" ht="51" customHeight="1" x14ac:dyDescent="0.25">
      <c r="A31" s="15" t="s">
        <v>58</v>
      </c>
      <c r="B31" s="16" t="s">
        <v>59</v>
      </c>
      <c r="C31" s="17" t="s">
        <v>134</v>
      </c>
      <c r="D31" s="13" t="s">
        <v>50</v>
      </c>
      <c r="E31" s="13" t="s">
        <v>50</v>
      </c>
      <c r="F31" s="13" t="s">
        <v>50</v>
      </c>
      <c r="G31" s="13" t="s">
        <v>50</v>
      </c>
      <c r="H31" s="13" t="s">
        <v>50</v>
      </c>
      <c r="I31" s="13" t="s">
        <v>50</v>
      </c>
      <c r="J31" s="13" t="s">
        <v>50</v>
      </c>
      <c r="K31" s="13" t="s">
        <v>50</v>
      </c>
      <c r="L31" s="13" t="s">
        <v>50</v>
      </c>
      <c r="M31" s="13" t="s">
        <v>50</v>
      </c>
      <c r="N31" s="13" t="s">
        <v>50</v>
      </c>
      <c r="O31" s="13" t="s">
        <v>50</v>
      </c>
      <c r="P31" s="13" t="s">
        <v>50</v>
      </c>
      <c r="Q31" s="13" t="s">
        <v>50</v>
      </c>
      <c r="R31" s="13" t="s">
        <v>50</v>
      </c>
      <c r="S31" s="13" t="s">
        <v>50</v>
      </c>
      <c r="T31" s="13" t="s">
        <v>50</v>
      </c>
      <c r="U31" s="13" t="s">
        <v>50</v>
      </c>
      <c r="V31" s="13" t="s">
        <v>50</v>
      </c>
      <c r="W31" s="13" t="s">
        <v>50</v>
      </c>
      <c r="X31" s="13" t="s">
        <v>50</v>
      </c>
      <c r="Y31" s="13" t="s">
        <v>50</v>
      </c>
      <c r="Z31" s="13" t="s">
        <v>50</v>
      </c>
      <c r="AA31" s="13" t="s">
        <v>50</v>
      </c>
      <c r="AB31" s="13" t="s">
        <v>50</v>
      </c>
      <c r="AC31" s="13" t="s">
        <v>50</v>
      </c>
      <c r="AD31" s="13" t="s">
        <v>50</v>
      </c>
      <c r="AE31" s="13" t="s">
        <v>50</v>
      </c>
      <c r="AF31" s="13" t="s">
        <v>50</v>
      </c>
      <c r="AG31" s="13" t="s">
        <v>50</v>
      </c>
      <c r="AH31" s="13" t="s">
        <v>50</v>
      </c>
      <c r="AI31" s="13" t="s">
        <v>50</v>
      </c>
      <c r="AJ31" s="13" t="s">
        <v>50</v>
      </c>
      <c r="AK31" s="13" t="s">
        <v>50</v>
      </c>
      <c r="AL31" s="13" t="s">
        <v>50</v>
      </c>
    </row>
    <row r="32" spans="1:40" ht="48.75" customHeight="1" x14ac:dyDescent="0.25">
      <c r="A32" s="15" t="s">
        <v>60</v>
      </c>
      <c r="B32" s="16" t="s">
        <v>61</v>
      </c>
      <c r="C32" s="17" t="s">
        <v>134</v>
      </c>
      <c r="D32" s="13">
        <f>SUM(D33:D35)</f>
        <v>0</v>
      </c>
      <c r="E32" s="13">
        <f t="shared" ref="E32:AL32" si="15">SUM(E33:E35)</f>
        <v>1.7519548199999999</v>
      </c>
      <c r="F32" s="13">
        <f t="shared" si="15"/>
        <v>0</v>
      </c>
      <c r="G32" s="13">
        <f t="shared" si="15"/>
        <v>0</v>
      </c>
      <c r="H32" s="13">
        <f t="shared" si="15"/>
        <v>0.26</v>
      </c>
      <c r="I32" s="13">
        <f t="shared" si="15"/>
        <v>0</v>
      </c>
      <c r="J32" s="13">
        <f t="shared" si="15"/>
        <v>0</v>
      </c>
      <c r="K32" s="13">
        <f t="shared" si="15"/>
        <v>0</v>
      </c>
      <c r="L32" s="13">
        <f t="shared" si="15"/>
        <v>1.0974974099999999</v>
      </c>
      <c r="M32" s="13">
        <f t="shared" si="15"/>
        <v>0.16</v>
      </c>
      <c r="N32" s="13">
        <f t="shared" si="15"/>
        <v>0</v>
      </c>
      <c r="O32" s="13">
        <f t="shared" si="15"/>
        <v>0</v>
      </c>
      <c r="P32" s="13">
        <f t="shared" si="15"/>
        <v>0</v>
      </c>
      <c r="Q32" s="13">
        <f t="shared" si="15"/>
        <v>0</v>
      </c>
      <c r="R32" s="13">
        <f t="shared" si="15"/>
        <v>0</v>
      </c>
      <c r="S32" s="13">
        <f t="shared" si="15"/>
        <v>0</v>
      </c>
      <c r="T32" s="13">
        <f t="shared" si="15"/>
        <v>0</v>
      </c>
      <c r="U32" s="13">
        <f t="shared" si="15"/>
        <v>0</v>
      </c>
      <c r="V32" s="13">
        <f t="shared" si="15"/>
        <v>0</v>
      </c>
      <c r="W32" s="13">
        <f t="shared" si="15"/>
        <v>0</v>
      </c>
      <c r="X32" s="13">
        <f t="shared" si="15"/>
        <v>0</v>
      </c>
      <c r="Y32" s="13">
        <f t="shared" si="15"/>
        <v>0</v>
      </c>
      <c r="Z32" s="13">
        <f t="shared" si="15"/>
        <v>33.345303360000003</v>
      </c>
      <c r="AA32" s="13">
        <f t="shared" si="15"/>
        <v>0</v>
      </c>
      <c r="AB32" s="13">
        <f t="shared" si="15"/>
        <v>0</v>
      </c>
      <c r="AC32" s="13">
        <f t="shared" si="15"/>
        <v>8.7029999999999994</v>
      </c>
      <c r="AD32" s="13">
        <f t="shared" si="15"/>
        <v>0</v>
      </c>
      <c r="AE32" s="13">
        <f t="shared" si="15"/>
        <v>0</v>
      </c>
      <c r="AF32" s="13">
        <f t="shared" si="15"/>
        <v>0</v>
      </c>
      <c r="AG32" s="13">
        <f t="shared" si="15"/>
        <v>36.194755590000007</v>
      </c>
      <c r="AH32" s="13">
        <f t="shared" si="15"/>
        <v>0.16</v>
      </c>
      <c r="AI32" s="13">
        <f t="shared" si="15"/>
        <v>0</v>
      </c>
      <c r="AJ32" s="13">
        <f t="shared" si="15"/>
        <v>8.9629999999999992</v>
      </c>
      <c r="AK32" s="13">
        <f t="shared" si="15"/>
        <v>0</v>
      </c>
      <c r="AL32" s="13">
        <f t="shared" si="15"/>
        <v>0</v>
      </c>
    </row>
    <row r="33" spans="1:38" ht="50.25" customHeight="1" x14ac:dyDescent="0.25">
      <c r="A33" s="29" t="s">
        <v>176</v>
      </c>
      <c r="B33" s="30" t="s">
        <v>179</v>
      </c>
      <c r="C33" s="31" t="s">
        <v>180</v>
      </c>
      <c r="D33" s="32">
        <v>0</v>
      </c>
      <c r="E33" s="32">
        <v>0</v>
      </c>
      <c r="F33" s="33" t="s">
        <v>50</v>
      </c>
      <c r="G33" s="33" t="s">
        <v>50</v>
      </c>
      <c r="H33" s="33" t="s">
        <v>50</v>
      </c>
      <c r="I33" s="33" t="s">
        <v>50</v>
      </c>
      <c r="J33" s="33" t="s">
        <v>50</v>
      </c>
      <c r="K33" s="32">
        <v>0</v>
      </c>
      <c r="L33" s="32">
        <v>0</v>
      </c>
      <c r="M33" s="33" t="s">
        <v>50</v>
      </c>
      <c r="N33" s="33" t="s">
        <v>50</v>
      </c>
      <c r="O33" s="33" t="s">
        <v>50</v>
      </c>
      <c r="P33" s="33" t="s">
        <v>50</v>
      </c>
      <c r="Q33" s="33" t="s">
        <v>50</v>
      </c>
      <c r="R33" s="32">
        <v>0</v>
      </c>
      <c r="S33" s="32">
        <v>0</v>
      </c>
      <c r="T33" s="33" t="s">
        <v>50</v>
      </c>
      <c r="U33" s="33" t="s">
        <v>50</v>
      </c>
      <c r="V33" s="33" t="s">
        <v>50</v>
      </c>
      <c r="W33" s="33" t="s">
        <v>50</v>
      </c>
      <c r="X33" s="33" t="s">
        <v>50</v>
      </c>
      <c r="Y33" s="32">
        <v>0</v>
      </c>
      <c r="Z33" s="32">
        <v>33.345303360000003</v>
      </c>
      <c r="AA33" s="33" t="s">
        <v>50</v>
      </c>
      <c r="AB33" s="33" t="s">
        <v>50</v>
      </c>
      <c r="AC33" s="33">
        <v>8.7029999999999994</v>
      </c>
      <c r="AD33" s="33" t="s">
        <v>50</v>
      </c>
      <c r="AE33" s="33" t="s">
        <v>50</v>
      </c>
      <c r="AF33" s="32">
        <f>SUM(D33,K33,R33,Y33)</f>
        <v>0</v>
      </c>
      <c r="AG33" s="32">
        <f t="shared" ref="AG33:AL35" si="16">SUM(E33,L33,S33,Z33)</f>
        <v>33.345303360000003</v>
      </c>
      <c r="AH33" s="32">
        <f t="shared" si="16"/>
        <v>0</v>
      </c>
      <c r="AI33" s="32">
        <f t="shared" si="16"/>
        <v>0</v>
      </c>
      <c r="AJ33" s="32">
        <f t="shared" si="16"/>
        <v>8.7029999999999994</v>
      </c>
      <c r="AK33" s="32">
        <f t="shared" si="16"/>
        <v>0</v>
      </c>
      <c r="AL33" s="32">
        <f t="shared" si="16"/>
        <v>0</v>
      </c>
    </row>
    <row r="34" spans="1:38" ht="50.25" customHeight="1" x14ac:dyDescent="0.25">
      <c r="A34" s="29" t="s">
        <v>177</v>
      </c>
      <c r="B34" s="30" t="s">
        <v>181</v>
      </c>
      <c r="C34" s="31" t="s">
        <v>188</v>
      </c>
      <c r="D34" s="32">
        <v>0</v>
      </c>
      <c r="E34" s="32">
        <v>0</v>
      </c>
      <c r="F34" s="33" t="s">
        <v>50</v>
      </c>
      <c r="G34" s="33" t="s">
        <v>50</v>
      </c>
      <c r="H34" s="33" t="s">
        <v>50</v>
      </c>
      <c r="I34" s="33" t="s">
        <v>50</v>
      </c>
      <c r="J34" s="33" t="s">
        <v>50</v>
      </c>
      <c r="K34" s="32">
        <v>0</v>
      </c>
      <c r="L34" s="32">
        <v>1.0974974099999999</v>
      </c>
      <c r="M34" s="33">
        <v>0.16</v>
      </c>
      <c r="N34" s="33" t="s">
        <v>50</v>
      </c>
      <c r="O34" s="33" t="s">
        <v>50</v>
      </c>
      <c r="P34" s="33" t="s">
        <v>50</v>
      </c>
      <c r="Q34" s="33" t="s">
        <v>50</v>
      </c>
      <c r="R34" s="32">
        <v>0</v>
      </c>
      <c r="S34" s="32">
        <v>0</v>
      </c>
      <c r="T34" s="33" t="s">
        <v>50</v>
      </c>
      <c r="U34" s="33" t="s">
        <v>50</v>
      </c>
      <c r="V34" s="33" t="s">
        <v>50</v>
      </c>
      <c r="W34" s="33" t="s">
        <v>50</v>
      </c>
      <c r="X34" s="33" t="s">
        <v>50</v>
      </c>
      <c r="Y34" s="32">
        <v>0</v>
      </c>
      <c r="Z34" s="32">
        <v>0</v>
      </c>
      <c r="AA34" s="33" t="s">
        <v>50</v>
      </c>
      <c r="AB34" s="33" t="s">
        <v>50</v>
      </c>
      <c r="AC34" s="33" t="s">
        <v>50</v>
      </c>
      <c r="AD34" s="33" t="s">
        <v>50</v>
      </c>
      <c r="AE34" s="33" t="s">
        <v>50</v>
      </c>
      <c r="AF34" s="32">
        <f t="shared" ref="AF34:AF35" si="17">SUM(D34,K34,R34,Y34)</f>
        <v>0</v>
      </c>
      <c r="AG34" s="32">
        <f t="shared" si="16"/>
        <v>1.0974974099999999</v>
      </c>
      <c r="AH34" s="32">
        <f t="shared" si="16"/>
        <v>0.16</v>
      </c>
      <c r="AI34" s="32">
        <f t="shared" si="16"/>
        <v>0</v>
      </c>
      <c r="AJ34" s="32">
        <f t="shared" si="16"/>
        <v>0</v>
      </c>
      <c r="AK34" s="32">
        <f t="shared" si="16"/>
        <v>0</v>
      </c>
      <c r="AL34" s="32">
        <f t="shared" si="16"/>
        <v>0</v>
      </c>
    </row>
    <row r="35" spans="1:38" ht="51.75" customHeight="1" x14ac:dyDescent="0.25">
      <c r="A35" s="29" t="s">
        <v>178</v>
      </c>
      <c r="B35" s="30" t="s">
        <v>182</v>
      </c>
      <c r="C35" s="31" t="s">
        <v>189</v>
      </c>
      <c r="D35" s="32">
        <v>0</v>
      </c>
      <c r="E35" s="32">
        <v>1.7519548199999999</v>
      </c>
      <c r="F35" s="33" t="s">
        <v>50</v>
      </c>
      <c r="G35" s="33" t="s">
        <v>50</v>
      </c>
      <c r="H35" s="33">
        <v>0.26</v>
      </c>
      <c r="I35" s="33" t="s">
        <v>50</v>
      </c>
      <c r="J35" s="33" t="s">
        <v>50</v>
      </c>
      <c r="K35" s="32">
        <v>0</v>
      </c>
      <c r="L35" s="32">
        <v>0</v>
      </c>
      <c r="M35" s="33" t="s">
        <v>50</v>
      </c>
      <c r="N35" s="33" t="s">
        <v>50</v>
      </c>
      <c r="O35" s="33" t="s">
        <v>50</v>
      </c>
      <c r="P35" s="33" t="s">
        <v>50</v>
      </c>
      <c r="Q35" s="33" t="s">
        <v>50</v>
      </c>
      <c r="R35" s="32">
        <v>0</v>
      </c>
      <c r="S35" s="32">
        <v>0</v>
      </c>
      <c r="T35" s="33" t="s">
        <v>50</v>
      </c>
      <c r="U35" s="33" t="s">
        <v>50</v>
      </c>
      <c r="V35" s="33" t="s">
        <v>50</v>
      </c>
      <c r="W35" s="33" t="s">
        <v>50</v>
      </c>
      <c r="X35" s="33" t="s">
        <v>50</v>
      </c>
      <c r="Y35" s="32">
        <v>0</v>
      </c>
      <c r="Z35" s="32">
        <v>0</v>
      </c>
      <c r="AA35" s="33" t="s">
        <v>50</v>
      </c>
      <c r="AB35" s="33" t="s">
        <v>50</v>
      </c>
      <c r="AC35" s="33" t="s">
        <v>50</v>
      </c>
      <c r="AD35" s="33" t="s">
        <v>50</v>
      </c>
      <c r="AE35" s="33" t="s">
        <v>50</v>
      </c>
      <c r="AF35" s="32">
        <f t="shared" si="17"/>
        <v>0</v>
      </c>
      <c r="AG35" s="32">
        <f t="shared" si="16"/>
        <v>1.7519548199999999</v>
      </c>
      <c r="AH35" s="32">
        <f t="shared" si="16"/>
        <v>0</v>
      </c>
      <c r="AI35" s="32">
        <f t="shared" si="16"/>
        <v>0</v>
      </c>
      <c r="AJ35" s="32">
        <f t="shared" si="16"/>
        <v>0.26</v>
      </c>
      <c r="AK35" s="32">
        <f t="shared" si="16"/>
        <v>0</v>
      </c>
      <c r="AL35" s="32">
        <f t="shared" si="16"/>
        <v>0</v>
      </c>
    </row>
    <row r="36" spans="1:38" ht="33.75" customHeight="1" x14ac:dyDescent="0.25">
      <c r="A36" s="15" t="s">
        <v>62</v>
      </c>
      <c r="B36" s="16" t="s">
        <v>63</v>
      </c>
      <c r="C36" s="17" t="s">
        <v>134</v>
      </c>
      <c r="D36" s="13" t="s">
        <v>50</v>
      </c>
      <c r="E36" s="13" t="s">
        <v>50</v>
      </c>
      <c r="F36" s="13" t="s">
        <v>50</v>
      </c>
      <c r="G36" s="13" t="s">
        <v>50</v>
      </c>
      <c r="H36" s="13" t="s">
        <v>50</v>
      </c>
      <c r="I36" s="13" t="s">
        <v>50</v>
      </c>
      <c r="J36" s="13" t="s">
        <v>50</v>
      </c>
      <c r="K36" s="13" t="s">
        <v>50</v>
      </c>
      <c r="L36" s="13" t="s">
        <v>50</v>
      </c>
      <c r="M36" s="13" t="s">
        <v>50</v>
      </c>
      <c r="N36" s="13" t="s">
        <v>50</v>
      </c>
      <c r="O36" s="13" t="s">
        <v>50</v>
      </c>
      <c r="P36" s="13" t="s">
        <v>50</v>
      </c>
      <c r="Q36" s="13" t="s">
        <v>50</v>
      </c>
      <c r="R36" s="13" t="s">
        <v>50</v>
      </c>
      <c r="S36" s="13" t="s">
        <v>50</v>
      </c>
      <c r="T36" s="13" t="s">
        <v>50</v>
      </c>
      <c r="U36" s="13" t="s">
        <v>50</v>
      </c>
      <c r="V36" s="13" t="s">
        <v>50</v>
      </c>
      <c r="W36" s="13" t="s">
        <v>50</v>
      </c>
      <c r="X36" s="13" t="s">
        <v>50</v>
      </c>
      <c r="Y36" s="13" t="s">
        <v>50</v>
      </c>
      <c r="Z36" s="13" t="s">
        <v>50</v>
      </c>
      <c r="AA36" s="13" t="s">
        <v>50</v>
      </c>
      <c r="AB36" s="13" t="s">
        <v>50</v>
      </c>
      <c r="AC36" s="13" t="s">
        <v>50</v>
      </c>
      <c r="AD36" s="13" t="s">
        <v>50</v>
      </c>
      <c r="AE36" s="13" t="s">
        <v>50</v>
      </c>
      <c r="AF36" s="13" t="s">
        <v>50</v>
      </c>
      <c r="AG36" s="13" t="s">
        <v>50</v>
      </c>
      <c r="AH36" s="13" t="s">
        <v>50</v>
      </c>
      <c r="AI36" s="13" t="s">
        <v>50</v>
      </c>
      <c r="AJ36" s="13" t="s">
        <v>50</v>
      </c>
      <c r="AK36" s="13" t="s">
        <v>50</v>
      </c>
      <c r="AL36" s="13" t="s">
        <v>50</v>
      </c>
    </row>
    <row r="37" spans="1:38" ht="49.5" hidden="1" customHeight="1" x14ac:dyDescent="0.25">
      <c r="A37" s="15" t="s">
        <v>64</v>
      </c>
      <c r="B37" s="16" t="s">
        <v>65</v>
      </c>
      <c r="C37" s="17" t="s">
        <v>50</v>
      </c>
      <c r="D37" s="13" t="s">
        <v>50</v>
      </c>
      <c r="E37" s="13" t="s">
        <v>50</v>
      </c>
      <c r="F37" s="13" t="s">
        <v>50</v>
      </c>
      <c r="G37" s="13" t="s">
        <v>50</v>
      </c>
      <c r="H37" s="13" t="s">
        <v>50</v>
      </c>
      <c r="I37" s="13" t="s">
        <v>50</v>
      </c>
      <c r="J37" s="13" t="s">
        <v>50</v>
      </c>
      <c r="K37" s="13" t="s">
        <v>50</v>
      </c>
      <c r="L37" s="13" t="s">
        <v>50</v>
      </c>
      <c r="M37" s="13" t="s">
        <v>50</v>
      </c>
      <c r="N37" s="13" t="s">
        <v>50</v>
      </c>
      <c r="O37" s="13" t="s">
        <v>50</v>
      </c>
      <c r="P37" s="13" t="s">
        <v>50</v>
      </c>
      <c r="Q37" s="13" t="s">
        <v>50</v>
      </c>
      <c r="R37" s="13" t="s">
        <v>50</v>
      </c>
      <c r="S37" s="13" t="s">
        <v>50</v>
      </c>
      <c r="T37" s="13" t="s">
        <v>50</v>
      </c>
      <c r="U37" s="13" t="s">
        <v>50</v>
      </c>
      <c r="V37" s="13" t="s">
        <v>50</v>
      </c>
      <c r="W37" s="13" t="s">
        <v>50</v>
      </c>
      <c r="X37" s="13" t="s">
        <v>50</v>
      </c>
      <c r="Y37" s="13" t="s">
        <v>50</v>
      </c>
      <c r="Z37" s="13" t="s">
        <v>50</v>
      </c>
      <c r="AA37" s="13" t="s">
        <v>50</v>
      </c>
      <c r="AB37" s="13" t="s">
        <v>50</v>
      </c>
      <c r="AC37" s="13" t="s">
        <v>50</v>
      </c>
      <c r="AD37" s="13" t="s">
        <v>50</v>
      </c>
      <c r="AE37" s="13" t="s">
        <v>50</v>
      </c>
      <c r="AF37" s="13" t="s">
        <v>50</v>
      </c>
      <c r="AG37" s="13" t="s">
        <v>50</v>
      </c>
      <c r="AH37" s="13" t="s">
        <v>50</v>
      </c>
      <c r="AI37" s="13" t="s">
        <v>50</v>
      </c>
      <c r="AJ37" s="13" t="s">
        <v>50</v>
      </c>
      <c r="AK37" s="13" t="s">
        <v>50</v>
      </c>
      <c r="AL37" s="13" t="s">
        <v>50</v>
      </c>
    </row>
    <row r="38" spans="1:38" ht="33.75" hidden="1" customHeight="1" x14ac:dyDescent="0.25">
      <c r="A38" s="15" t="s">
        <v>66</v>
      </c>
      <c r="B38" s="16" t="s">
        <v>67</v>
      </c>
      <c r="C38" s="17" t="s">
        <v>50</v>
      </c>
      <c r="D38" s="13" t="s">
        <v>50</v>
      </c>
      <c r="E38" s="13" t="s">
        <v>50</v>
      </c>
      <c r="F38" s="13" t="s">
        <v>50</v>
      </c>
      <c r="G38" s="13" t="s">
        <v>50</v>
      </c>
      <c r="H38" s="13" t="s">
        <v>50</v>
      </c>
      <c r="I38" s="13" t="s">
        <v>50</v>
      </c>
      <c r="J38" s="13" t="s">
        <v>50</v>
      </c>
      <c r="K38" s="13" t="s">
        <v>50</v>
      </c>
      <c r="L38" s="13" t="s">
        <v>50</v>
      </c>
      <c r="M38" s="13" t="s">
        <v>50</v>
      </c>
      <c r="N38" s="13" t="s">
        <v>50</v>
      </c>
      <c r="O38" s="13" t="s">
        <v>50</v>
      </c>
      <c r="P38" s="13" t="s">
        <v>50</v>
      </c>
      <c r="Q38" s="13" t="s">
        <v>50</v>
      </c>
      <c r="R38" s="13" t="s">
        <v>50</v>
      </c>
      <c r="S38" s="13" t="s">
        <v>50</v>
      </c>
      <c r="T38" s="13" t="s">
        <v>50</v>
      </c>
      <c r="U38" s="13" t="s">
        <v>50</v>
      </c>
      <c r="V38" s="13" t="s">
        <v>50</v>
      </c>
      <c r="W38" s="13" t="s">
        <v>50</v>
      </c>
      <c r="X38" s="13" t="s">
        <v>50</v>
      </c>
      <c r="Y38" s="13" t="s">
        <v>50</v>
      </c>
      <c r="Z38" s="13" t="s">
        <v>50</v>
      </c>
      <c r="AA38" s="13" t="s">
        <v>50</v>
      </c>
      <c r="AB38" s="13" t="s">
        <v>50</v>
      </c>
      <c r="AC38" s="13" t="s">
        <v>50</v>
      </c>
      <c r="AD38" s="13" t="s">
        <v>50</v>
      </c>
      <c r="AE38" s="13" t="s">
        <v>50</v>
      </c>
      <c r="AF38" s="13" t="s">
        <v>50</v>
      </c>
      <c r="AG38" s="13" t="s">
        <v>50</v>
      </c>
      <c r="AH38" s="13" t="s">
        <v>50</v>
      </c>
      <c r="AI38" s="13" t="s">
        <v>50</v>
      </c>
      <c r="AJ38" s="13" t="s">
        <v>50</v>
      </c>
      <c r="AK38" s="13" t="s">
        <v>50</v>
      </c>
      <c r="AL38" s="13" t="s">
        <v>50</v>
      </c>
    </row>
    <row r="39" spans="1:38" ht="47.25" x14ac:dyDescent="0.25">
      <c r="A39" s="15" t="s">
        <v>68</v>
      </c>
      <c r="B39" s="16" t="s">
        <v>69</v>
      </c>
      <c r="C39" s="17" t="s">
        <v>134</v>
      </c>
      <c r="D39" s="13" t="s">
        <v>50</v>
      </c>
      <c r="E39" s="13" t="s">
        <v>50</v>
      </c>
      <c r="F39" s="13" t="s">
        <v>50</v>
      </c>
      <c r="G39" s="13" t="s">
        <v>50</v>
      </c>
      <c r="H39" s="13" t="s">
        <v>50</v>
      </c>
      <c r="I39" s="13" t="s">
        <v>50</v>
      </c>
      <c r="J39" s="13" t="s">
        <v>50</v>
      </c>
      <c r="K39" s="13" t="s">
        <v>50</v>
      </c>
      <c r="L39" s="13" t="s">
        <v>50</v>
      </c>
      <c r="M39" s="13" t="s">
        <v>50</v>
      </c>
      <c r="N39" s="13" t="s">
        <v>50</v>
      </c>
      <c r="O39" s="13" t="s">
        <v>50</v>
      </c>
      <c r="P39" s="13" t="s">
        <v>50</v>
      </c>
      <c r="Q39" s="13" t="s">
        <v>50</v>
      </c>
      <c r="R39" s="13" t="s">
        <v>50</v>
      </c>
      <c r="S39" s="13" t="s">
        <v>50</v>
      </c>
      <c r="T39" s="13" t="s">
        <v>50</v>
      </c>
      <c r="U39" s="13" t="s">
        <v>50</v>
      </c>
      <c r="V39" s="13" t="s">
        <v>50</v>
      </c>
      <c r="W39" s="13" t="s">
        <v>50</v>
      </c>
      <c r="X39" s="13" t="s">
        <v>50</v>
      </c>
      <c r="Y39" s="13" t="s">
        <v>50</v>
      </c>
      <c r="Z39" s="13" t="s">
        <v>50</v>
      </c>
      <c r="AA39" s="13" t="s">
        <v>50</v>
      </c>
      <c r="AB39" s="13" t="s">
        <v>50</v>
      </c>
      <c r="AC39" s="13" t="s">
        <v>50</v>
      </c>
      <c r="AD39" s="13" t="s">
        <v>50</v>
      </c>
      <c r="AE39" s="13" t="s">
        <v>50</v>
      </c>
      <c r="AF39" s="13" t="s">
        <v>50</v>
      </c>
      <c r="AG39" s="13" t="s">
        <v>50</v>
      </c>
      <c r="AH39" s="13" t="s">
        <v>50</v>
      </c>
      <c r="AI39" s="13" t="s">
        <v>50</v>
      </c>
      <c r="AJ39" s="13" t="s">
        <v>50</v>
      </c>
      <c r="AK39" s="13" t="s">
        <v>50</v>
      </c>
      <c r="AL39" s="13" t="s">
        <v>50</v>
      </c>
    </row>
    <row r="40" spans="1:38" ht="33.75" hidden="1" customHeight="1" x14ac:dyDescent="0.25">
      <c r="A40" s="15" t="s">
        <v>70</v>
      </c>
      <c r="B40" s="16" t="s">
        <v>71</v>
      </c>
      <c r="C40" s="17" t="s">
        <v>50</v>
      </c>
      <c r="D40" s="13" t="s">
        <v>50</v>
      </c>
      <c r="E40" s="13" t="s">
        <v>50</v>
      </c>
      <c r="F40" s="13" t="s">
        <v>50</v>
      </c>
      <c r="G40" s="13" t="s">
        <v>50</v>
      </c>
      <c r="H40" s="13" t="s">
        <v>50</v>
      </c>
      <c r="I40" s="13" t="s">
        <v>50</v>
      </c>
      <c r="J40" s="13" t="s">
        <v>50</v>
      </c>
      <c r="K40" s="13" t="s">
        <v>50</v>
      </c>
      <c r="L40" s="13" t="s">
        <v>50</v>
      </c>
      <c r="M40" s="13" t="s">
        <v>50</v>
      </c>
      <c r="N40" s="13" t="s">
        <v>50</v>
      </c>
      <c r="O40" s="13" t="s">
        <v>50</v>
      </c>
      <c r="P40" s="13" t="s">
        <v>50</v>
      </c>
      <c r="Q40" s="13" t="s">
        <v>50</v>
      </c>
      <c r="R40" s="13" t="s">
        <v>50</v>
      </c>
      <c r="S40" s="13" t="s">
        <v>50</v>
      </c>
      <c r="T40" s="13" t="s">
        <v>50</v>
      </c>
      <c r="U40" s="13" t="s">
        <v>50</v>
      </c>
      <c r="V40" s="13" t="s">
        <v>50</v>
      </c>
      <c r="W40" s="13" t="s">
        <v>50</v>
      </c>
      <c r="X40" s="13" t="s">
        <v>50</v>
      </c>
      <c r="Y40" s="13" t="s">
        <v>50</v>
      </c>
      <c r="Z40" s="13" t="s">
        <v>50</v>
      </c>
      <c r="AA40" s="13" t="s">
        <v>50</v>
      </c>
      <c r="AB40" s="13" t="s">
        <v>50</v>
      </c>
      <c r="AC40" s="13" t="s">
        <v>50</v>
      </c>
      <c r="AD40" s="13" t="s">
        <v>50</v>
      </c>
      <c r="AE40" s="13" t="s">
        <v>50</v>
      </c>
      <c r="AF40" s="13" t="s">
        <v>50</v>
      </c>
      <c r="AG40" s="13" t="s">
        <v>50</v>
      </c>
      <c r="AH40" s="13" t="s">
        <v>50</v>
      </c>
      <c r="AI40" s="13" t="s">
        <v>50</v>
      </c>
      <c r="AJ40" s="13" t="s">
        <v>50</v>
      </c>
      <c r="AK40" s="13" t="s">
        <v>50</v>
      </c>
      <c r="AL40" s="13" t="s">
        <v>50</v>
      </c>
    </row>
    <row r="41" spans="1:38" ht="77.25" hidden="1" customHeight="1" x14ac:dyDescent="0.25">
      <c r="A41" s="15" t="s">
        <v>70</v>
      </c>
      <c r="B41" s="16" t="s">
        <v>72</v>
      </c>
      <c r="C41" s="17" t="s">
        <v>50</v>
      </c>
      <c r="D41" s="13" t="s">
        <v>50</v>
      </c>
      <c r="E41" s="13" t="s">
        <v>50</v>
      </c>
      <c r="F41" s="13" t="s">
        <v>50</v>
      </c>
      <c r="G41" s="13" t="s">
        <v>50</v>
      </c>
      <c r="H41" s="13" t="s">
        <v>50</v>
      </c>
      <c r="I41" s="13" t="s">
        <v>50</v>
      </c>
      <c r="J41" s="13" t="s">
        <v>50</v>
      </c>
      <c r="K41" s="13" t="s">
        <v>50</v>
      </c>
      <c r="L41" s="13" t="s">
        <v>50</v>
      </c>
      <c r="M41" s="13" t="s">
        <v>50</v>
      </c>
      <c r="N41" s="13" t="s">
        <v>50</v>
      </c>
      <c r="O41" s="13" t="s">
        <v>50</v>
      </c>
      <c r="P41" s="13" t="s">
        <v>50</v>
      </c>
      <c r="Q41" s="13" t="s">
        <v>50</v>
      </c>
      <c r="R41" s="13" t="s">
        <v>50</v>
      </c>
      <c r="S41" s="13" t="s">
        <v>50</v>
      </c>
      <c r="T41" s="13" t="s">
        <v>50</v>
      </c>
      <c r="U41" s="13" t="s">
        <v>50</v>
      </c>
      <c r="V41" s="13" t="s">
        <v>50</v>
      </c>
      <c r="W41" s="13" t="s">
        <v>50</v>
      </c>
      <c r="X41" s="13" t="s">
        <v>50</v>
      </c>
      <c r="Y41" s="13" t="s">
        <v>50</v>
      </c>
      <c r="Z41" s="13" t="s">
        <v>50</v>
      </c>
      <c r="AA41" s="13" t="s">
        <v>50</v>
      </c>
      <c r="AB41" s="13" t="s">
        <v>50</v>
      </c>
      <c r="AC41" s="13" t="s">
        <v>50</v>
      </c>
      <c r="AD41" s="13" t="s">
        <v>50</v>
      </c>
      <c r="AE41" s="13" t="s">
        <v>50</v>
      </c>
      <c r="AF41" s="13" t="s">
        <v>50</v>
      </c>
      <c r="AG41" s="13" t="s">
        <v>50</v>
      </c>
      <c r="AH41" s="13" t="s">
        <v>50</v>
      </c>
      <c r="AI41" s="13" t="s">
        <v>50</v>
      </c>
      <c r="AJ41" s="13" t="s">
        <v>50</v>
      </c>
      <c r="AK41" s="13" t="s">
        <v>50</v>
      </c>
      <c r="AL41" s="13" t="s">
        <v>50</v>
      </c>
    </row>
    <row r="42" spans="1:38" ht="79.5" hidden="1" customHeight="1" x14ac:dyDescent="0.25">
      <c r="A42" s="15" t="s">
        <v>70</v>
      </c>
      <c r="B42" s="16" t="s">
        <v>73</v>
      </c>
      <c r="C42" s="17" t="s">
        <v>50</v>
      </c>
      <c r="D42" s="13" t="s">
        <v>50</v>
      </c>
      <c r="E42" s="13" t="s">
        <v>50</v>
      </c>
      <c r="F42" s="13" t="s">
        <v>50</v>
      </c>
      <c r="G42" s="13" t="s">
        <v>50</v>
      </c>
      <c r="H42" s="13" t="s">
        <v>50</v>
      </c>
      <c r="I42" s="13" t="s">
        <v>50</v>
      </c>
      <c r="J42" s="13" t="s">
        <v>50</v>
      </c>
      <c r="K42" s="13" t="s">
        <v>50</v>
      </c>
      <c r="L42" s="13" t="s">
        <v>50</v>
      </c>
      <c r="M42" s="13" t="s">
        <v>50</v>
      </c>
      <c r="N42" s="13" t="s">
        <v>50</v>
      </c>
      <c r="O42" s="13" t="s">
        <v>50</v>
      </c>
      <c r="P42" s="13" t="s">
        <v>50</v>
      </c>
      <c r="Q42" s="13" t="s">
        <v>50</v>
      </c>
      <c r="R42" s="13" t="s">
        <v>50</v>
      </c>
      <c r="S42" s="13" t="s">
        <v>50</v>
      </c>
      <c r="T42" s="13" t="s">
        <v>50</v>
      </c>
      <c r="U42" s="13" t="s">
        <v>50</v>
      </c>
      <c r="V42" s="13" t="s">
        <v>50</v>
      </c>
      <c r="W42" s="13" t="s">
        <v>50</v>
      </c>
      <c r="X42" s="13" t="s">
        <v>50</v>
      </c>
      <c r="Y42" s="13" t="s">
        <v>50</v>
      </c>
      <c r="Z42" s="13" t="s">
        <v>50</v>
      </c>
      <c r="AA42" s="13" t="s">
        <v>50</v>
      </c>
      <c r="AB42" s="13" t="s">
        <v>50</v>
      </c>
      <c r="AC42" s="13" t="s">
        <v>50</v>
      </c>
      <c r="AD42" s="13" t="s">
        <v>50</v>
      </c>
      <c r="AE42" s="13" t="s">
        <v>50</v>
      </c>
      <c r="AF42" s="13" t="s">
        <v>50</v>
      </c>
      <c r="AG42" s="13" t="s">
        <v>50</v>
      </c>
      <c r="AH42" s="13" t="s">
        <v>50</v>
      </c>
      <c r="AI42" s="13" t="s">
        <v>50</v>
      </c>
      <c r="AJ42" s="13" t="s">
        <v>50</v>
      </c>
      <c r="AK42" s="13" t="s">
        <v>50</v>
      </c>
      <c r="AL42" s="13" t="s">
        <v>50</v>
      </c>
    </row>
    <row r="43" spans="1:38" ht="80.25" hidden="1" customHeight="1" x14ac:dyDescent="0.25">
      <c r="A43" s="15" t="s">
        <v>70</v>
      </c>
      <c r="B43" s="16" t="s">
        <v>74</v>
      </c>
      <c r="C43" s="17" t="s">
        <v>50</v>
      </c>
      <c r="D43" s="13" t="s">
        <v>50</v>
      </c>
      <c r="E43" s="13" t="s">
        <v>50</v>
      </c>
      <c r="F43" s="13" t="s">
        <v>50</v>
      </c>
      <c r="G43" s="13" t="s">
        <v>50</v>
      </c>
      <c r="H43" s="13" t="s">
        <v>50</v>
      </c>
      <c r="I43" s="13" t="s">
        <v>50</v>
      </c>
      <c r="J43" s="13" t="s">
        <v>50</v>
      </c>
      <c r="K43" s="13" t="s">
        <v>50</v>
      </c>
      <c r="L43" s="13" t="s">
        <v>50</v>
      </c>
      <c r="M43" s="13" t="s">
        <v>50</v>
      </c>
      <c r="N43" s="13" t="s">
        <v>50</v>
      </c>
      <c r="O43" s="13" t="s">
        <v>50</v>
      </c>
      <c r="P43" s="13" t="s">
        <v>50</v>
      </c>
      <c r="Q43" s="13" t="s">
        <v>50</v>
      </c>
      <c r="R43" s="13" t="s">
        <v>50</v>
      </c>
      <c r="S43" s="13" t="s">
        <v>50</v>
      </c>
      <c r="T43" s="13" t="s">
        <v>50</v>
      </c>
      <c r="U43" s="13" t="s">
        <v>50</v>
      </c>
      <c r="V43" s="13" t="s">
        <v>50</v>
      </c>
      <c r="W43" s="13" t="s">
        <v>50</v>
      </c>
      <c r="X43" s="13" t="s">
        <v>50</v>
      </c>
      <c r="Y43" s="13" t="s">
        <v>50</v>
      </c>
      <c r="Z43" s="13" t="s">
        <v>50</v>
      </c>
      <c r="AA43" s="13" t="s">
        <v>50</v>
      </c>
      <c r="AB43" s="13" t="s">
        <v>50</v>
      </c>
      <c r="AC43" s="13" t="s">
        <v>50</v>
      </c>
      <c r="AD43" s="13" t="s">
        <v>50</v>
      </c>
      <c r="AE43" s="13" t="s">
        <v>50</v>
      </c>
      <c r="AF43" s="13" t="s">
        <v>50</v>
      </c>
      <c r="AG43" s="13" t="s">
        <v>50</v>
      </c>
      <c r="AH43" s="13" t="s">
        <v>50</v>
      </c>
      <c r="AI43" s="13" t="s">
        <v>50</v>
      </c>
      <c r="AJ43" s="13" t="s">
        <v>50</v>
      </c>
      <c r="AK43" s="13" t="s">
        <v>50</v>
      </c>
      <c r="AL43" s="13" t="s">
        <v>50</v>
      </c>
    </row>
    <row r="44" spans="1:38" ht="33.75" hidden="1" customHeight="1" x14ac:dyDescent="0.25">
      <c r="A44" s="15" t="s">
        <v>75</v>
      </c>
      <c r="B44" s="16" t="s">
        <v>71</v>
      </c>
      <c r="C44" s="17" t="s">
        <v>50</v>
      </c>
      <c r="D44" s="13" t="s">
        <v>50</v>
      </c>
      <c r="E44" s="13" t="s">
        <v>50</v>
      </c>
      <c r="F44" s="13" t="s">
        <v>50</v>
      </c>
      <c r="G44" s="13" t="s">
        <v>50</v>
      </c>
      <c r="H44" s="13" t="s">
        <v>50</v>
      </c>
      <c r="I44" s="13" t="s">
        <v>50</v>
      </c>
      <c r="J44" s="13" t="s">
        <v>50</v>
      </c>
      <c r="K44" s="13" t="s">
        <v>50</v>
      </c>
      <c r="L44" s="13" t="s">
        <v>50</v>
      </c>
      <c r="M44" s="13" t="s">
        <v>50</v>
      </c>
      <c r="N44" s="13" t="s">
        <v>50</v>
      </c>
      <c r="O44" s="13" t="s">
        <v>50</v>
      </c>
      <c r="P44" s="13" t="s">
        <v>50</v>
      </c>
      <c r="Q44" s="13" t="s">
        <v>50</v>
      </c>
      <c r="R44" s="13" t="s">
        <v>50</v>
      </c>
      <c r="S44" s="13" t="s">
        <v>50</v>
      </c>
      <c r="T44" s="13" t="s">
        <v>50</v>
      </c>
      <c r="U44" s="13" t="s">
        <v>50</v>
      </c>
      <c r="V44" s="13" t="s">
        <v>50</v>
      </c>
      <c r="W44" s="13" t="s">
        <v>50</v>
      </c>
      <c r="X44" s="13" t="s">
        <v>50</v>
      </c>
      <c r="Y44" s="13" t="s">
        <v>50</v>
      </c>
      <c r="Z44" s="13" t="s">
        <v>50</v>
      </c>
      <c r="AA44" s="13" t="s">
        <v>50</v>
      </c>
      <c r="AB44" s="13" t="s">
        <v>50</v>
      </c>
      <c r="AC44" s="13" t="s">
        <v>50</v>
      </c>
      <c r="AD44" s="13" t="s">
        <v>50</v>
      </c>
      <c r="AE44" s="13" t="s">
        <v>50</v>
      </c>
      <c r="AF44" s="13" t="s">
        <v>50</v>
      </c>
      <c r="AG44" s="13" t="s">
        <v>50</v>
      </c>
      <c r="AH44" s="13" t="s">
        <v>50</v>
      </c>
      <c r="AI44" s="13" t="s">
        <v>50</v>
      </c>
      <c r="AJ44" s="13" t="s">
        <v>50</v>
      </c>
      <c r="AK44" s="13" t="s">
        <v>50</v>
      </c>
      <c r="AL44" s="13" t="s">
        <v>50</v>
      </c>
    </row>
    <row r="45" spans="1:38" ht="75.75" hidden="1" customHeight="1" x14ac:dyDescent="0.25">
      <c r="A45" s="15" t="s">
        <v>75</v>
      </c>
      <c r="B45" s="16" t="s">
        <v>72</v>
      </c>
      <c r="C45" s="17" t="s">
        <v>50</v>
      </c>
      <c r="D45" s="13" t="s">
        <v>50</v>
      </c>
      <c r="E45" s="13" t="s">
        <v>50</v>
      </c>
      <c r="F45" s="13" t="s">
        <v>50</v>
      </c>
      <c r="G45" s="13" t="s">
        <v>50</v>
      </c>
      <c r="H45" s="13" t="s">
        <v>50</v>
      </c>
      <c r="I45" s="13" t="s">
        <v>50</v>
      </c>
      <c r="J45" s="13" t="s">
        <v>50</v>
      </c>
      <c r="K45" s="13" t="s">
        <v>50</v>
      </c>
      <c r="L45" s="13" t="s">
        <v>50</v>
      </c>
      <c r="M45" s="13" t="s">
        <v>50</v>
      </c>
      <c r="N45" s="13" t="s">
        <v>50</v>
      </c>
      <c r="O45" s="13" t="s">
        <v>50</v>
      </c>
      <c r="P45" s="13" t="s">
        <v>50</v>
      </c>
      <c r="Q45" s="13" t="s">
        <v>50</v>
      </c>
      <c r="R45" s="13" t="s">
        <v>50</v>
      </c>
      <c r="S45" s="13" t="s">
        <v>50</v>
      </c>
      <c r="T45" s="13" t="s">
        <v>50</v>
      </c>
      <c r="U45" s="13" t="s">
        <v>50</v>
      </c>
      <c r="V45" s="13" t="s">
        <v>50</v>
      </c>
      <c r="W45" s="13" t="s">
        <v>50</v>
      </c>
      <c r="X45" s="13" t="s">
        <v>50</v>
      </c>
      <c r="Y45" s="13" t="s">
        <v>50</v>
      </c>
      <c r="Z45" s="13" t="s">
        <v>50</v>
      </c>
      <c r="AA45" s="13" t="s">
        <v>50</v>
      </c>
      <c r="AB45" s="13" t="s">
        <v>50</v>
      </c>
      <c r="AC45" s="13" t="s">
        <v>50</v>
      </c>
      <c r="AD45" s="13" t="s">
        <v>50</v>
      </c>
      <c r="AE45" s="13" t="s">
        <v>50</v>
      </c>
      <c r="AF45" s="13" t="s">
        <v>50</v>
      </c>
      <c r="AG45" s="13" t="s">
        <v>50</v>
      </c>
      <c r="AH45" s="13" t="s">
        <v>50</v>
      </c>
      <c r="AI45" s="13" t="s">
        <v>50</v>
      </c>
      <c r="AJ45" s="13" t="s">
        <v>50</v>
      </c>
      <c r="AK45" s="13" t="s">
        <v>50</v>
      </c>
      <c r="AL45" s="13" t="s">
        <v>50</v>
      </c>
    </row>
    <row r="46" spans="1:38" ht="75.75" hidden="1" customHeight="1" x14ac:dyDescent="0.25">
      <c r="A46" s="15" t="s">
        <v>75</v>
      </c>
      <c r="B46" s="16" t="s">
        <v>73</v>
      </c>
      <c r="C46" s="17" t="s">
        <v>50</v>
      </c>
      <c r="D46" s="13" t="s">
        <v>50</v>
      </c>
      <c r="E46" s="13" t="s">
        <v>50</v>
      </c>
      <c r="F46" s="13" t="s">
        <v>50</v>
      </c>
      <c r="G46" s="13" t="s">
        <v>50</v>
      </c>
      <c r="H46" s="13" t="s">
        <v>50</v>
      </c>
      <c r="I46" s="13" t="s">
        <v>50</v>
      </c>
      <c r="J46" s="13" t="s">
        <v>50</v>
      </c>
      <c r="K46" s="13" t="s">
        <v>50</v>
      </c>
      <c r="L46" s="13" t="s">
        <v>50</v>
      </c>
      <c r="M46" s="13" t="s">
        <v>50</v>
      </c>
      <c r="N46" s="13" t="s">
        <v>50</v>
      </c>
      <c r="O46" s="13" t="s">
        <v>50</v>
      </c>
      <c r="P46" s="13" t="s">
        <v>50</v>
      </c>
      <c r="Q46" s="13" t="s">
        <v>50</v>
      </c>
      <c r="R46" s="13" t="s">
        <v>50</v>
      </c>
      <c r="S46" s="13" t="s">
        <v>50</v>
      </c>
      <c r="T46" s="13" t="s">
        <v>50</v>
      </c>
      <c r="U46" s="13" t="s">
        <v>50</v>
      </c>
      <c r="V46" s="13" t="s">
        <v>50</v>
      </c>
      <c r="W46" s="13" t="s">
        <v>50</v>
      </c>
      <c r="X46" s="13" t="s">
        <v>50</v>
      </c>
      <c r="Y46" s="13" t="s">
        <v>50</v>
      </c>
      <c r="Z46" s="13" t="s">
        <v>50</v>
      </c>
      <c r="AA46" s="13" t="s">
        <v>50</v>
      </c>
      <c r="AB46" s="13" t="s">
        <v>50</v>
      </c>
      <c r="AC46" s="13" t="s">
        <v>50</v>
      </c>
      <c r="AD46" s="13" t="s">
        <v>50</v>
      </c>
      <c r="AE46" s="13" t="s">
        <v>50</v>
      </c>
      <c r="AF46" s="13" t="s">
        <v>50</v>
      </c>
      <c r="AG46" s="13" t="s">
        <v>50</v>
      </c>
      <c r="AH46" s="13" t="s">
        <v>50</v>
      </c>
      <c r="AI46" s="13" t="s">
        <v>50</v>
      </c>
      <c r="AJ46" s="13" t="s">
        <v>50</v>
      </c>
      <c r="AK46" s="13" t="s">
        <v>50</v>
      </c>
      <c r="AL46" s="13" t="s">
        <v>50</v>
      </c>
    </row>
    <row r="47" spans="1:38" ht="79.5" hidden="1" customHeight="1" x14ac:dyDescent="0.25">
      <c r="A47" s="15" t="s">
        <v>75</v>
      </c>
      <c r="B47" s="16" t="s">
        <v>76</v>
      </c>
      <c r="C47" s="17" t="s">
        <v>50</v>
      </c>
      <c r="D47" s="13" t="s">
        <v>50</v>
      </c>
      <c r="E47" s="13" t="s">
        <v>50</v>
      </c>
      <c r="F47" s="13" t="s">
        <v>50</v>
      </c>
      <c r="G47" s="13" t="s">
        <v>50</v>
      </c>
      <c r="H47" s="13" t="s">
        <v>50</v>
      </c>
      <c r="I47" s="13" t="s">
        <v>50</v>
      </c>
      <c r="J47" s="13" t="s">
        <v>50</v>
      </c>
      <c r="K47" s="13" t="s">
        <v>50</v>
      </c>
      <c r="L47" s="13" t="s">
        <v>50</v>
      </c>
      <c r="M47" s="13" t="s">
        <v>50</v>
      </c>
      <c r="N47" s="13" t="s">
        <v>50</v>
      </c>
      <c r="O47" s="13" t="s">
        <v>50</v>
      </c>
      <c r="P47" s="13" t="s">
        <v>50</v>
      </c>
      <c r="Q47" s="13" t="s">
        <v>50</v>
      </c>
      <c r="R47" s="13" t="s">
        <v>50</v>
      </c>
      <c r="S47" s="13" t="s">
        <v>50</v>
      </c>
      <c r="T47" s="13" t="s">
        <v>50</v>
      </c>
      <c r="U47" s="13" t="s">
        <v>50</v>
      </c>
      <c r="V47" s="13" t="s">
        <v>50</v>
      </c>
      <c r="W47" s="13" t="s">
        <v>50</v>
      </c>
      <c r="X47" s="13" t="s">
        <v>50</v>
      </c>
      <c r="Y47" s="13" t="s">
        <v>50</v>
      </c>
      <c r="Z47" s="13" t="s">
        <v>50</v>
      </c>
      <c r="AA47" s="13" t="s">
        <v>50</v>
      </c>
      <c r="AB47" s="13" t="s">
        <v>50</v>
      </c>
      <c r="AC47" s="13" t="s">
        <v>50</v>
      </c>
      <c r="AD47" s="13" t="s">
        <v>50</v>
      </c>
      <c r="AE47" s="13" t="s">
        <v>50</v>
      </c>
      <c r="AF47" s="13" t="s">
        <v>50</v>
      </c>
      <c r="AG47" s="13" t="s">
        <v>50</v>
      </c>
      <c r="AH47" s="13" t="s">
        <v>50</v>
      </c>
      <c r="AI47" s="13" t="s">
        <v>50</v>
      </c>
      <c r="AJ47" s="13" t="s">
        <v>50</v>
      </c>
      <c r="AK47" s="13" t="s">
        <v>50</v>
      </c>
      <c r="AL47" s="13" t="s">
        <v>50</v>
      </c>
    </row>
    <row r="48" spans="1:38" ht="64.5" customHeight="1" x14ac:dyDescent="0.25">
      <c r="A48" s="15" t="s">
        <v>77</v>
      </c>
      <c r="B48" s="16" t="s">
        <v>78</v>
      </c>
      <c r="C48" s="17" t="s">
        <v>134</v>
      </c>
      <c r="D48" s="13" t="s">
        <v>50</v>
      </c>
      <c r="E48" s="13" t="s">
        <v>50</v>
      </c>
      <c r="F48" s="13" t="s">
        <v>50</v>
      </c>
      <c r="G48" s="13" t="s">
        <v>50</v>
      </c>
      <c r="H48" s="13" t="s">
        <v>50</v>
      </c>
      <c r="I48" s="13" t="s">
        <v>50</v>
      </c>
      <c r="J48" s="13" t="s">
        <v>50</v>
      </c>
      <c r="K48" s="13" t="s">
        <v>50</v>
      </c>
      <c r="L48" s="13" t="s">
        <v>50</v>
      </c>
      <c r="M48" s="13" t="s">
        <v>50</v>
      </c>
      <c r="N48" s="13" t="s">
        <v>50</v>
      </c>
      <c r="O48" s="13" t="s">
        <v>50</v>
      </c>
      <c r="P48" s="13" t="s">
        <v>50</v>
      </c>
      <c r="Q48" s="13" t="s">
        <v>50</v>
      </c>
      <c r="R48" s="13" t="s">
        <v>50</v>
      </c>
      <c r="S48" s="13" t="s">
        <v>50</v>
      </c>
      <c r="T48" s="13" t="s">
        <v>50</v>
      </c>
      <c r="U48" s="13" t="s">
        <v>50</v>
      </c>
      <c r="V48" s="13" t="s">
        <v>50</v>
      </c>
      <c r="W48" s="13" t="s">
        <v>50</v>
      </c>
      <c r="X48" s="13" t="s">
        <v>50</v>
      </c>
      <c r="Y48" s="13" t="s">
        <v>50</v>
      </c>
      <c r="Z48" s="13" t="s">
        <v>50</v>
      </c>
      <c r="AA48" s="13" t="s">
        <v>50</v>
      </c>
      <c r="AB48" s="13" t="s">
        <v>50</v>
      </c>
      <c r="AC48" s="13" t="s">
        <v>50</v>
      </c>
      <c r="AD48" s="13" t="s">
        <v>50</v>
      </c>
      <c r="AE48" s="13" t="s">
        <v>50</v>
      </c>
      <c r="AF48" s="13" t="s">
        <v>50</v>
      </c>
      <c r="AG48" s="13" t="s">
        <v>50</v>
      </c>
      <c r="AH48" s="13" t="s">
        <v>50</v>
      </c>
      <c r="AI48" s="13" t="s">
        <v>50</v>
      </c>
      <c r="AJ48" s="13" t="s">
        <v>50</v>
      </c>
      <c r="AK48" s="13" t="s">
        <v>50</v>
      </c>
      <c r="AL48" s="13" t="s">
        <v>50</v>
      </c>
    </row>
    <row r="49" spans="1:38" ht="59.25" customHeight="1" x14ac:dyDescent="0.25">
      <c r="A49" s="15" t="s">
        <v>79</v>
      </c>
      <c r="B49" s="16" t="s">
        <v>80</v>
      </c>
      <c r="C49" s="17" t="s">
        <v>134</v>
      </c>
      <c r="D49" s="13" t="s">
        <v>50</v>
      </c>
      <c r="E49" s="13" t="s">
        <v>50</v>
      </c>
      <c r="F49" s="13" t="s">
        <v>50</v>
      </c>
      <c r="G49" s="13" t="s">
        <v>50</v>
      </c>
      <c r="H49" s="13" t="s">
        <v>50</v>
      </c>
      <c r="I49" s="13" t="s">
        <v>50</v>
      </c>
      <c r="J49" s="13" t="s">
        <v>50</v>
      </c>
      <c r="K49" s="13" t="s">
        <v>50</v>
      </c>
      <c r="L49" s="13" t="s">
        <v>50</v>
      </c>
      <c r="M49" s="13" t="s">
        <v>50</v>
      </c>
      <c r="N49" s="13" t="s">
        <v>50</v>
      </c>
      <c r="O49" s="13" t="s">
        <v>50</v>
      </c>
      <c r="P49" s="13" t="s">
        <v>50</v>
      </c>
      <c r="Q49" s="13" t="s">
        <v>50</v>
      </c>
      <c r="R49" s="13" t="s">
        <v>50</v>
      </c>
      <c r="S49" s="13" t="s">
        <v>50</v>
      </c>
      <c r="T49" s="13" t="s">
        <v>50</v>
      </c>
      <c r="U49" s="13" t="s">
        <v>50</v>
      </c>
      <c r="V49" s="13" t="s">
        <v>50</v>
      </c>
      <c r="W49" s="13" t="s">
        <v>50</v>
      </c>
      <c r="X49" s="13" t="s">
        <v>50</v>
      </c>
      <c r="Y49" s="13" t="s">
        <v>50</v>
      </c>
      <c r="Z49" s="13" t="s">
        <v>50</v>
      </c>
      <c r="AA49" s="13" t="s">
        <v>50</v>
      </c>
      <c r="AB49" s="13" t="s">
        <v>50</v>
      </c>
      <c r="AC49" s="13" t="s">
        <v>50</v>
      </c>
      <c r="AD49" s="13" t="s">
        <v>50</v>
      </c>
      <c r="AE49" s="13" t="s">
        <v>50</v>
      </c>
      <c r="AF49" s="13" t="s">
        <v>50</v>
      </c>
      <c r="AG49" s="13" t="s">
        <v>50</v>
      </c>
      <c r="AH49" s="13" t="s">
        <v>50</v>
      </c>
      <c r="AI49" s="13" t="s">
        <v>50</v>
      </c>
      <c r="AJ49" s="13" t="s">
        <v>50</v>
      </c>
      <c r="AK49" s="13" t="s">
        <v>50</v>
      </c>
      <c r="AL49" s="13" t="s">
        <v>50</v>
      </c>
    </row>
    <row r="50" spans="1:38" ht="65.25" customHeight="1" x14ac:dyDescent="0.25">
      <c r="A50" s="15" t="s">
        <v>81</v>
      </c>
      <c r="B50" s="16" t="s">
        <v>82</v>
      </c>
      <c r="C50" s="17" t="s">
        <v>134</v>
      </c>
      <c r="D50" s="13" t="s">
        <v>50</v>
      </c>
      <c r="E50" s="13" t="s">
        <v>50</v>
      </c>
      <c r="F50" s="13" t="s">
        <v>50</v>
      </c>
      <c r="G50" s="13" t="s">
        <v>50</v>
      </c>
      <c r="H50" s="13" t="s">
        <v>50</v>
      </c>
      <c r="I50" s="13" t="s">
        <v>50</v>
      </c>
      <c r="J50" s="13" t="s">
        <v>50</v>
      </c>
      <c r="K50" s="13" t="s">
        <v>50</v>
      </c>
      <c r="L50" s="13" t="s">
        <v>50</v>
      </c>
      <c r="M50" s="13" t="s">
        <v>50</v>
      </c>
      <c r="N50" s="13" t="s">
        <v>50</v>
      </c>
      <c r="O50" s="13" t="s">
        <v>50</v>
      </c>
      <c r="P50" s="13" t="s">
        <v>50</v>
      </c>
      <c r="Q50" s="13" t="s">
        <v>50</v>
      </c>
      <c r="R50" s="13" t="s">
        <v>50</v>
      </c>
      <c r="S50" s="13" t="s">
        <v>50</v>
      </c>
      <c r="T50" s="13" t="s">
        <v>50</v>
      </c>
      <c r="U50" s="13" t="s">
        <v>50</v>
      </c>
      <c r="V50" s="13" t="s">
        <v>50</v>
      </c>
      <c r="W50" s="13" t="s">
        <v>50</v>
      </c>
      <c r="X50" s="13" t="s">
        <v>50</v>
      </c>
      <c r="Y50" s="13" t="s">
        <v>50</v>
      </c>
      <c r="Z50" s="13" t="s">
        <v>50</v>
      </c>
      <c r="AA50" s="13" t="s">
        <v>50</v>
      </c>
      <c r="AB50" s="13" t="s">
        <v>50</v>
      </c>
      <c r="AC50" s="13" t="s">
        <v>50</v>
      </c>
      <c r="AD50" s="13" t="s">
        <v>50</v>
      </c>
      <c r="AE50" s="13" t="s">
        <v>50</v>
      </c>
      <c r="AF50" s="13" t="s">
        <v>50</v>
      </c>
      <c r="AG50" s="13" t="s">
        <v>50</v>
      </c>
      <c r="AH50" s="13" t="s">
        <v>50</v>
      </c>
      <c r="AI50" s="13" t="s">
        <v>50</v>
      </c>
      <c r="AJ50" s="13" t="s">
        <v>50</v>
      </c>
      <c r="AK50" s="13" t="s">
        <v>50</v>
      </c>
      <c r="AL50" s="13" t="s">
        <v>50</v>
      </c>
    </row>
    <row r="51" spans="1:38" ht="33.75" customHeight="1" x14ac:dyDescent="0.25">
      <c r="A51" s="15" t="s">
        <v>83</v>
      </c>
      <c r="B51" s="16" t="s">
        <v>84</v>
      </c>
      <c r="C51" s="17" t="s">
        <v>134</v>
      </c>
      <c r="D51" s="13">
        <f t="shared" ref="D51:AL51" si="18">SUM(D52,D57)</f>
        <v>0</v>
      </c>
      <c r="E51" s="13">
        <f t="shared" si="18"/>
        <v>0</v>
      </c>
      <c r="F51" s="13">
        <f t="shared" si="18"/>
        <v>0</v>
      </c>
      <c r="G51" s="13">
        <f t="shared" si="18"/>
        <v>0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0</v>
      </c>
      <c r="L51" s="13">
        <f t="shared" si="18"/>
        <v>0.57357543119999999</v>
      </c>
      <c r="M51" s="13">
        <f t="shared" si="18"/>
        <v>0.25</v>
      </c>
      <c r="N51" s="13">
        <f t="shared" si="18"/>
        <v>0</v>
      </c>
      <c r="O51" s="13">
        <f t="shared" si="18"/>
        <v>0</v>
      </c>
      <c r="P51" s="13">
        <f t="shared" si="18"/>
        <v>0</v>
      </c>
      <c r="Q51" s="13">
        <f t="shared" si="18"/>
        <v>0</v>
      </c>
      <c r="R51" s="13">
        <f t="shared" si="18"/>
        <v>0</v>
      </c>
      <c r="S51" s="13">
        <f t="shared" si="18"/>
        <v>3.9910950760999997</v>
      </c>
      <c r="T51" s="13">
        <f t="shared" si="18"/>
        <v>0</v>
      </c>
      <c r="U51" s="13">
        <f t="shared" si="18"/>
        <v>0</v>
      </c>
      <c r="V51" s="13">
        <f t="shared" si="18"/>
        <v>0</v>
      </c>
      <c r="W51" s="13">
        <f t="shared" si="18"/>
        <v>0</v>
      </c>
      <c r="X51" s="13">
        <f t="shared" si="18"/>
        <v>2</v>
      </c>
      <c r="Y51" s="13">
        <f t="shared" si="18"/>
        <v>0</v>
      </c>
      <c r="Z51" s="13">
        <f t="shared" si="18"/>
        <v>170.62571751999999</v>
      </c>
      <c r="AA51" s="13">
        <f t="shared" si="18"/>
        <v>0</v>
      </c>
      <c r="AB51" s="13">
        <f t="shared" si="18"/>
        <v>0</v>
      </c>
      <c r="AC51" s="13">
        <f t="shared" si="18"/>
        <v>3.2</v>
      </c>
      <c r="AD51" s="13">
        <f t="shared" si="18"/>
        <v>0</v>
      </c>
      <c r="AE51" s="13">
        <f t="shared" si="18"/>
        <v>37</v>
      </c>
      <c r="AF51" s="13">
        <f t="shared" si="18"/>
        <v>0</v>
      </c>
      <c r="AG51" s="32">
        <f t="shared" si="18"/>
        <v>175.1903880273</v>
      </c>
      <c r="AH51" s="32">
        <f t="shared" si="18"/>
        <v>0.25</v>
      </c>
      <c r="AI51" s="32">
        <f t="shared" si="18"/>
        <v>0</v>
      </c>
      <c r="AJ51" s="32">
        <f t="shared" si="18"/>
        <v>3.2</v>
      </c>
      <c r="AK51" s="32">
        <f t="shared" si="18"/>
        <v>0</v>
      </c>
      <c r="AL51" s="32">
        <f t="shared" si="18"/>
        <v>39</v>
      </c>
    </row>
    <row r="52" spans="1:38" ht="63" x14ac:dyDescent="0.25">
      <c r="A52" s="15" t="s">
        <v>85</v>
      </c>
      <c r="B52" s="16" t="s">
        <v>86</v>
      </c>
      <c r="C52" s="17" t="s">
        <v>134</v>
      </c>
      <c r="D52" s="13">
        <f t="shared" ref="D52:AF52" si="19">SUM(D53,D56)</f>
        <v>0</v>
      </c>
      <c r="E52" s="13">
        <f t="shared" si="19"/>
        <v>0</v>
      </c>
      <c r="F52" s="13">
        <f t="shared" si="19"/>
        <v>0</v>
      </c>
      <c r="G52" s="13">
        <f t="shared" si="19"/>
        <v>0</v>
      </c>
      <c r="H52" s="13">
        <f t="shared" si="19"/>
        <v>0</v>
      </c>
      <c r="I52" s="13">
        <f t="shared" si="19"/>
        <v>0</v>
      </c>
      <c r="J52" s="13">
        <f t="shared" si="19"/>
        <v>0</v>
      </c>
      <c r="K52" s="13">
        <f t="shared" si="19"/>
        <v>0</v>
      </c>
      <c r="L52" s="13">
        <f t="shared" si="19"/>
        <v>0.57357543119999999</v>
      </c>
      <c r="M52" s="13">
        <f t="shared" si="19"/>
        <v>0.25</v>
      </c>
      <c r="N52" s="13">
        <f t="shared" si="19"/>
        <v>0</v>
      </c>
      <c r="O52" s="13">
        <f t="shared" si="19"/>
        <v>0</v>
      </c>
      <c r="P52" s="13">
        <f t="shared" si="19"/>
        <v>0</v>
      </c>
      <c r="Q52" s="13">
        <f t="shared" si="19"/>
        <v>0</v>
      </c>
      <c r="R52" s="13">
        <f t="shared" si="19"/>
        <v>0</v>
      </c>
      <c r="S52" s="13">
        <f t="shared" si="19"/>
        <v>0</v>
      </c>
      <c r="T52" s="13">
        <f t="shared" si="19"/>
        <v>0</v>
      </c>
      <c r="U52" s="13">
        <f t="shared" si="19"/>
        <v>0</v>
      </c>
      <c r="V52" s="13">
        <f t="shared" si="19"/>
        <v>0</v>
      </c>
      <c r="W52" s="13">
        <f t="shared" si="19"/>
        <v>0</v>
      </c>
      <c r="X52" s="13">
        <f t="shared" si="19"/>
        <v>0</v>
      </c>
      <c r="Y52" s="13">
        <f t="shared" si="19"/>
        <v>0</v>
      </c>
      <c r="Z52" s="13">
        <f t="shared" si="19"/>
        <v>154.82881247</v>
      </c>
      <c r="AA52" s="13">
        <f t="shared" si="19"/>
        <v>0</v>
      </c>
      <c r="AB52" s="13">
        <f t="shared" si="19"/>
        <v>0</v>
      </c>
      <c r="AC52" s="13">
        <f t="shared" si="19"/>
        <v>0</v>
      </c>
      <c r="AD52" s="13">
        <f t="shared" si="19"/>
        <v>0</v>
      </c>
      <c r="AE52" s="13">
        <f t="shared" si="19"/>
        <v>35</v>
      </c>
      <c r="AF52" s="13">
        <f t="shared" si="19"/>
        <v>0</v>
      </c>
      <c r="AG52" s="32">
        <f t="shared" ref="AG52" si="20">SUM(E52,L52,S52,Z52)</f>
        <v>155.4023879012</v>
      </c>
      <c r="AH52" s="32">
        <f t="shared" ref="AH52" si="21">SUM(F52,M52,T52,AA52)</f>
        <v>0.25</v>
      </c>
      <c r="AI52" s="32">
        <f t="shared" ref="AI52" si="22">SUM(G52,N52,U52,AB52)</f>
        <v>0</v>
      </c>
      <c r="AJ52" s="32">
        <f t="shared" ref="AJ52" si="23">SUM(H52,O52,V52,AC52)</f>
        <v>0</v>
      </c>
      <c r="AK52" s="32">
        <f t="shared" ref="AK52" si="24">SUM(I52,P52,W52,AD52)</f>
        <v>0</v>
      </c>
      <c r="AL52" s="32">
        <f t="shared" ref="AL52" si="25">SUM(J52,Q52,X52,AE52)</f>
        <v>35</v>
      </c>
    </row>
    <row r="53" spans="1:38" ht="33.75" customHeight="1" x14ac:dyDescent="0.25">
      <c r="A53" s="15" t="s">
        <v>87</v>
      </c>
      <c r="B53" s="16" t="s">
        <v>88</v>
      </c>
      <c r="C53" s="17" t="s">
        <v>134</v>
      </c>
      <c r="D53" s="13">
        <f>SUM(D54:D55)</f>
        <v>0</v>
      </c>
      <c r="E53" s="13">
        <f t="shared" ref="E53:AL53" si="26">SUM(E54:E55)</f>
        <v>0</v>
      </c>
      <c r="F53" s="13">
        <f t="shared" si="26"/>
        <v>0</v>
      </c>
      <c r="G53" s="13">
        <f t="shared" si="26"/>
        <v>0</v>
      </c>
      <c r="H53" s="13">
        <f t="shared" si="26"/>
        <v>0</v>
      </c>
      <c r="I53" s="13">
        <f t="shared" si="26"/>
        <v>0</v>
      </c>
      <c r="J53" s="13">
        <f t="shared" si="26"/>
        <v>0</v>
      </c>
      <c r="K53" s="13">
        <f t="shared" si="26"/>
        <v>0</v>
      </c>
      <c r="L53" s="13">
        <f t="shared" si="26"/>
        <v>0.57357543119999999</v>
      </c>
      <c r="M53" s="13">
        <f t="shared" si="26"/>
        <v>0.25</v>
      </c>
      <c r="N53" s="13">
        <f t="shared" si="26"/>
        <v>0</v>
      </c>
      <c r="O53" s="13">
        <f t="shared" si="26"/>
        <v>0</v>
      </c>
      <c r="P53" s="13">
        <f t="shared" si="26"/>
        <v>0</v>
      </c>
      <c r="Q53" s="13">
        <f t="shared" si="26"/>
        <v>0</v>
      </c>
      <c r="R53" s="13">
        <f t="shared" si="26"/>
        <v>0</v>
      </c>
      <c r="S53" s="13">
        <f t="shared" si="26"/>
        <v>0</v>
      </c>
      <c r="T53" s="13">
        <f t="shared" si="26"/>
        <v>0</v>
      </c>
      <c r="U53" s="13">
        <f t="shared" si="26"/>
        <v>0</v>
      </c>
      <c r="V53" s="13">
        <f t="shared" si="26"/>
        <v>0</v>
      </c>
      <c r="W53" s="13">
        <f t="shared" si="26"/>
        <v>0</v>
      </c>
      <c r="X53" s="13">
        <f t="shared" si="26"/>
        <v>0</v>
      </c>
      <c r="Y53" s="13">
        <f t="shared" si="26"/>
        <v>0</v>
      </c>
      <c r="Z53" s="13">
        <f t="shared" si="26"/>
        <v>154.82881247</v>
      </c>
      <c r="AA53" s="13">
        <f t="shared" si="26"/>
        <v>0</v>
      </c>
      <c r="AB53" s="13">
        <f t="shared" si="26"/>
        <v>0</v>
      </c>
      <c r="AC53" s="13">
        <f t="shared" si="26"/>
        <v>0</v>
      </c>
      <c r="AD53" s="13">
        <f t="shared" si="26"/>
        <v>0</v>
      </c>
      <c r="AE53" s="13">
        <f t="shared" si="26"/>
        <v>35</v>
      </c>
      <c r="AF53" s="13">
        <f t="shared" si="26"/>
        <v>0</v>
      </c>
      <c r="AG53" s="13">
        <f>SUM(AG54:AG55)</f>
        <v>155.4023879012</v>
      </c>
      <c r="AH53" s="13">
        <f t="shared" si="26"/>
        <v>0.25</v>
      </c>
      <c r="AI53" s="13">
        <f t="shared" si="26"/>
        <v>0</v>
      </c>
      <c r="AJ53" s="13">
        <f t="shared" si="26"/>
        <v>0</v>
      </c>
      <c r="AK53" s="13">
        <f t="shared" si="26"/>
        <v>0</v>
      </c>
      <c r="AL53" s="13">
        <f t="shared" si="26"/>
        <v>35</v>
      </c>
    </row>
    <row r="54" spans="1:38" ht="41.25" customHeight="1" x14ac:dyDescent="0.25">
      <c r="A54" s="29" t="s">
        <v>136</v>
      </c>
      <c r="B54" s="30" t="s">
        <v>159</v>
      </c>
      <c r="C54" s="31" t="s">
        <v>164</v>
      </c>
      <c r="D54" s="32">
        <v>0</v>
      </c>
      <c r="E54" s="32">
        <v>0</v>
      </c>
      <c r="F54" s="33" t="s">
        <v>50</v>
      </c>
      <c r="G54" s="33" t="s">
        <v>50</v>
      </c>
      <c r="H54" s="33" t="s">
        <v>50</v>
      </c>
      <c r="I54" s="33" t="s">
        <v>50</v>
      </c>
      <c r="J54" s="33" t="s">
        <v>50</v>
      </c>
      <c r="K54" s="32">
        <v>0</v>
      </c>
      <c r="L54" s="32">
        <v>0.57357543119999999</v>
      </c>
      <c r="M54" s="33">
        <v>0.25</v>
      </c>
      <c r="N54" s="33" t="s">
        <v>50</v>
      </c>
      <c r="O54" s="33" t="s">
        <v>50</v>
      </c>
      <c r="P54" s="33" t="s">
        <v>50</v>
      </c>
      <c r="Q54" s="33" t="s">
        <v>50</v>
      </c>
      <c r="R54" s="32">
        <v>0</v>
      </c>
      <c r="S54" s="32">
        <v>0</v>
      </c>
      <c r="T54" s="33" t="s">
        <v>50</v>
      </c>
      <c r="U54" s="33" t="s">
        <v>50</v>
      </c>
      <c r="V54" s="33" t="s">
        <v>50</v>
      </c>
      <c r="W54" s="33" t="s">
        <v>50</v>
      </c>
      <c r="X54" s="31" t="s">
        <v>50</v>
      </c>
      <c r="Y54" s="32">
        <v>0</v>
      </c>
      <c r="Z54" s="32">
        <v>0</v>
      </c>
      <c r="AA54" s="33" t="s">
        <v>50</v>
      </c>
      <c r="AB54" s="33" t="s">
        <v>50</v>
      </c>
      <c r="AC54" s="33" t="s">
        <v>50</v>
      </c>
      <c r="AD54" s="33" t="s">
        <v>50</v>
      </c>
      <c r="AE54" s="33" t="s">
        <v>50</v>
      </c>
      <c r="AF54" s="32">
        <v>0</v>
      </c>
      <c r="AG54" s="32">
        <f t="shared" ref="AG54:AG55" si="27">SUM(E54,L54,S54,Z54)</f>
        <v>0.57357543119999999</v>
      </c>
      <c r="AH54" s="32">
        <f t="shared" ref="AH54:AH55" si="28">SUM(F54,M54,T54,AA54)</f>
        <v>0.25</v>
      </c>
      <c r="AI54" s="32">
        <f t="shared" ref="AI54:AI55" si="29">SUM(G54,N54,U54,AB54)</f>
        <v>0</v>
      </c>
      <c r="AJ54" s="32">
        <f t="shared" ref="AJ54:AJ55" si="30">SUM(H54,O54,V54,AC54)</f>
        <v>0</v>
      </c>
      <c r="AK54" s="32">
        <f t="shared" ref="AK54:AK55" si="31">SUM(I54,P54,W54,AD54)</f>
        <v>0</v>
      </c>
      <c r="AL54" s="32">
        <f t="shared" ref="AL54:AL55" si="32">SUM(J54,Q54,X54,AE54)</f>
        <v>0</v>
      </c>
    </row>
    <row r="55" spans="1:38" s="51" customFormat="1" ht="56.25" customHeight="1" x14ac:dyDescent="0.25">
      <c r="A55" s="45" t="s">
        <v>137</v>
      </c>
      <c r="B55" s="46" t="s">
        <v>192</v>
      </c>
      <c r="C55" s="47" t="s">
        <v>193</v>
      </c>
      <c r="D55" s="48">
        <v>0</v>
      </c>
      <c r="E55" s="48" t="s">
        <v>50</v>
      </c>
      <c r="F55" s="49" t="s">
        <v>50</v>
      </c>
      <c r="G55" s="49" t="s">
        <v>50</v>
      </c>
      <c r="H55" s="49" t="s">
        <v>50</v>
      </c>
      <c r="I55" s="49" t="s">
        <v>50</v>
      </c>
      <c r="J55" s="49" t="s">
        <v>50</v>
      </c>
      <c r="K55" s="48">
        <v>0</v>
      </c>
      <c r="L55" s="48">
        <v>0</v>
      </c>
      <c r="M55" s="49" t="s">
        <v>50</v>
      </c>
      <c r="N55" s="49" t="s">
        <v>50</v>
      </c>
      <c r="O55" s="49" t="s">
        <v>50</v>
      </c>
      <c r="P55" s="49" t="s">
        <v>50</v>
      </c>
      <c r="Q55" s="49" t="s">
        <v>50</v>
      </c>
      <c r="R55" s="48">
        <v>0</v>
      </c>
      <c r="S55" s="48">
        <v>0</v>
      </c>
      <c r="T55" s="49" t="s">
        <v>50</v>
      </c>
      <c r="U55" s="49" t="s">
        <v>50</v>
      </c>
      <c r="V55" s="49" t="s">
        <v>50</v>
      </c>
      <c r="W55" s="49" t="s">
        <v>50</v>
      </c>
      <c r="X55" s="50" t="s">
        <v>50</v>
      </c>
      <c r="Y55" s="48">
        <v>0</v>
      </c>
      <c r="Z55" s="48">
        <v>154.82881247</v>
      </c>
      <c r="AA55" s="49" t="s">
        <v>50</v>
      </c>
      <c r="AB55" s="49" t="s">
        <v>50</v>
      </c>
      <c r="AC55" s="49" t="s">
        <v>50</v>
      </c>
      <c r="AD55" s="49" t="s">
        <v>50</v>
      </c>
      <c r="AE55" s="49">
        <v>35</v>
      </c>
      <c r="AF55" s="32">
        <v>0</v>
      </c>
      <c r="AG55" s="32">
        <f t="shared" si="27"/>
        <v>154.82881247</v>
      </c>
      <c r="AH55" s="32">
        <f t="shared" si="28"/>
        <v>0</v>
      </c>
      <c r="AI55" s="32">
        <f t="shared" si="29"/>
        <v>0</v>
      </c>
      <c r="AJ55" s="32">
        <f t="shared" si="30"/>
        <v>0</v>
      </c>
      <c r="AK55" s="32">
        <f t="shared" si="31"/>
        <v>0</v>
      </c>
      <c r="AL55" s="32">
        <f t="shared" si="32"/>
        <v>35</v>
      </c>
    </row>
    <row r="56" spans="1:38" ht="47.25" x14ac:dyDescent="0.25">
      <c r="A56" s="15" t="s">
        <v>89</v>
      </c>
      <c r="B56" s="16" t="s">
        <v>90</v>
      </c>
      <c r="C56" s="17" t="s">
        <v>134</v>
      </c>
      <c r="D56" s="13" t="s">
        <v>50</v>
      </c>
      <c r="E56" s="13" t="s">
        <v>50</v>
      </c>
      <c r="F56" s="13" t="s">
        <v>50</v>
      </c>
      <c r="G56" s="13" t="s">
        <v>50</v>
      </c>
      <c r="H56" s="13" t="s">
        <v>50</v>
      </c>
      <c r="I56" s="13" t="s">
        <v>50</v>
      </c>
      <c r="J56" s="13" t="s">
        <v>50</v>
      </c>
      <c r="K56" s="13" t="s">
        <v>50</v>
      </c>
      <c r="L56" s="13" t="s">
        <v>50</v>
      </c>
      <c r="M56" s="13" t="s">
        <v>50</v>
      </c>
      <c r="N56" s="13" t="s">
        <v>50</v>
      </c>
      <c r="O56" s="13" t="s">
        <v>50</v>
      </c>
      <c r="P56" s="13" t="s">
        <v>50</v>
      </c>
      <c r="Q56" s="13" t="s">
        <v>50</v>
      </c>
      <c r="R56" s="13" t="s">
        <v>50</v>
      </c>
      <c r="S56" s="13" t="s">
        <v>50</v>
      </c>
      <c r="T56" s="13" t="s">
        <v>50</v>
      </c>
      <c r="U56" s="13" t="s">
        <v>50</v>
      </c>
      <c r="V56" s="13" t="s">
        <v>50</v>
      </c>
      <c r="W56" s="13" t="s">
        <v>50</v>
      </c>
      <c r="X56" s="13" t="s">
        <v>50</v>
      </c>
      <c r="Y56" s="13" t="s">
        <v>50</v>
      </c>
      <c r="Z56" s="13" t="s">
        <v>50</v>
      </c>
      <c r="AA56" s="13" t="s">
        <v>50</v>
      </c>
      <c r="AB56" s="13" t="s">
        <v>50</v>
      </c>
      <c r="AC56" s="13" t="s">
        <v>50</v>
      </c>
      <c r="AD56" s="13" t="s">
        <v>50</v>
      </c>
      <c r="AE56" s="13" t="s">
        <v>50</v>
      </c>
      <c r="AF56" s="13" t="s">
        <v>50</v>
      </c>
      <c r="AG56" s="13" t="s">
        <v>50</v>
      </c>
      <c r="AH56" s="13" t="s">
        <v>50</v>
      </c>
      <c r="AI56" s="13" t="s">
        <v>50</v>
      </c>
      <c r="AJ56" s="13" t="s">
        <v>50</v>
      </c>
      <c r="AK56" s="13" t="s">
        <v>50</v>
      </c>
      <c r="AL56" s="13" t="s">
        <v>50</v>
      </c>
    </row>
    <row r="57" spans="1:38" ht="47.25" x14ac:dyDescent="0.25">
      <c r="A57" s="15" t="s">
        <v>91</v>
      </c>
      <c r="B57" s="16" t="s">
        <v>92</v>
      </c>
      <c r="C57" s="17" t="s">
        <v>134</v>
      </c>
      <c r="D57" s="13">
        <f t="shared" ref="D57:AF57" si="33">SUM(D58,D60)</f>
        <v>0</v>
      </c>
      <c r="E57" s="13">
        <f t="shared" si="33"/>
        <v>0</v>
      </c>
      <c r="F57" s="13">
        <f t="shared" si="33"/>
        <v>0</v>
      </c>
      <c r="G57" s="13">
        <f t="shared" si="33"/>
        <v>0</v>
      </c>
      <c r="H57" s="13">
        <f t="shared" si="33"/>
        <v>0</v>
      </c>
      <c r="I57" s="13">
        <f t="shared" si="33"/>
        <v>0</v>
      </c>
      <c r="J57" s="13">
        <f t="shared" si="33"/>
        <v>0</v>
      </c>
      <c r="K57" s="13">
        <f t="shared" si="33"/>
        <v>0</v>
      </c>
      <c r="L57" s="13">
        <f t="shared" si="33"/>
        <v>0</v>
      </c>
      <c r="M57" s="13">
        <f t="shared" si="33"/>
        <v>0</v>
      </c>
      <c r="N57" s="13">
        <f t="shared" si="33"/>
        <v>0</v>
      </c>
      <c r="O57" s="13">
        <f t="shared" si="33"/>
        <v>0</v>
      </c>
      <c r="P57" s="13">
        <f t="shared" si="33"/>
        <v>0</v>
      </c>
      <c r="Q57" s="13">
        <f t="shared" si="33"/>
        <v>0</v>
      </c>
      <c r="R57" s="13">
        <f t="shared" si="33"/>
        <v>0</v>
      </c>
      <c r="S57" s="13">
        <f t="shared" si="33"/>
        <v>3.9910950760999997</v>
      </c>
      <c r="T57" s="13">
        <f t="shared" si="33"/>
        <v>0</v>
      </c>
      <c r="U57" s="13">
        <f t="shared" si="33"/>
        <v>0</v>
      </c>
      <c r="V57" s="13">
        <f t="shared" si="33"/>
        <v>0</v>
      </c>
      <c r="W57" s="13">
        <f t="shared" si="33"/>
        <v>0</v>
      </c>
      <c r="X57" s="13">
        <f t="shared" si="33"/>
        <v>2</v>
      </c>
      <c r="Y57" s="13">
        <f t="shared" si="33"/>
        <v>0</v>
      </c>
      <c r="Z57" s="13">
        <f t="shared" si="33"/>
        <v>15.796905049999999</v>
      </c>
      <c r="AA57" s="13">
        <f t="shared" si="33"/>
        <v>0</v>
      </c>
      <c r="AB57" s="13">
        <f t="shared" si="33"/>
        <v>0</v>
      </c>
      <c r="AC57" s="13">
        <f t="shared" si="33"/>
        <v>3.2</v>
      </c>
      <c r="AD57" s="13">
        <f t="shared" si="33"/>
        <v>0</v>
      </c>
      <c r="AE57" s="13">
        <f t="shared" si="33"/>
        <v>2</v>
      </c>
      <c r="AF57" s="13">
        <f t="shared" si="33"/>
        <v>0</v>
      </c>
      <c r="AG57" s="13">
        <f t="shared" ref="AG57:AG62" si="34">SUM(E57,L57,S57,Z57)</f>
        <v>19.788000126099998</v>
      </c>
      <c r="AH57" s="13">
        <f t="shared" ref="AH57:AH62" si="35">SUM(F57,M57,T57,AA57)</f>
        <v>0</v>
      </c>
      <c r="AI57" s="13">
        <f t="shared" ref="AI57:AI62" si="36">SUM(G57,N57,U57,AB57)</f>
        <v>0</v>
      </c>
      <c r="AJ57" s="13">
        <f t="shared" ref="AJ57:AJ62" si="37">SUM(H57,O57,V57,AC57)</f>
        <v>3.2</v>
      </c>
      <c r="AK57" s="13">
        <f t="shared" ref="AK57:AK62" si="38">SUM(I57,P57,W57,AD57)</f>
        <v>0</v>
      </c>
      <c r="AL57" s="13">
        <f t="shared" ref="AL57:AL62" si="39">SUM(J57,Q57,X57,AE57)</f>
        <v>4</v>
      </c>
    </row>
    <row r="58" spans="1:38" ht="30" customHeight="1" x14ac:dyDescent="0.25">
      <c r="A58" s="15" t="s">
        <v>93</v>
      </c>
      <c r="B58" s="16" t="s">
        <v>94</v>
      </c>
      <c r="C58" s="17" t="s">
        <v>134</v>
      </c>
      <c r="D58" s="13">
        <f>SUM(D59)</f>
        <v>0</v>
      </c>
      <c r="E58" s="13">
        <f t="shared" ref="E58:AF58" si="40">SUM(E59)</f>
        <v>0</v>
      </c>
      <c r="F58" s="13">
        <f t="shared" si="40"/>
        <v>0</v>
      </c>
      <c r="G58" s="13">
        <f t="shared" si="40"/>
        <v>0</v>
      </c>
      <c r="H58" s="13">
        <f t="shared" si="40"/>
        <v>0</v>
      </c>
      <c r="I58" s="13">
        <f t="shared" si="40"/>
        <v>0</v>
      </c>
      <c r="J58" s="13">
        <f t="shared" si="40"/>
        <v>0</v>
      </c>
      <c r="K58" s="13">
        <f t="shared" si="40"/>
        <v>0</v>
      </c>
      <c r="L58" s="13">
        <f t="shared" si="40"/>
        <v>0</v>
      </c>
      <c r="M58" s="13">
        <f t="shared" si="40"/>
        <v>0</v>
      </c>
      <c r="N58" s="13">
        <f t="shared" si="40"/>
        <v>0</v>
      </c>
      <c r="O58" s="13">
        <f t="shared" si="40"/>
        <v>0</v>
      </c>
      <c r="P58" s="13">
        <f t="shared" si="40"/>
        <v>0</v>
      </c>
      <c r="Q58" s="13">
        <f t="shared" si="40"/>
        <v>0</v>
      </c>
      <c r="R58" s="13">
        <f t="shared" si="40"/>
        <v>0</v>
      </c>
      <c r="S58" s="13">
        <f t="shared" si="40"/>
        <v>0</v>
      </c>
      <c r="T58" s="13">
        <f t="shared" si="40"/>
        <v>0</v>
      </c>
      <c r="U58" s="13">
        <f t="shared" si="40"/>
        <v>0</v>
      </c>
      <c r="V58" s="13">
        <f t="shared" si="40"/>
        <v>0</v>
      </c>
      <c r="W58" s="13">
        <f t="shared" si="40"/>
        <v>0</v>
      </c>
      <c r="X58" s="13">
        <f t="shared" si="40"/>
        <v>0</v>
      </c>
      <c r="Y58" s="13">
        <f t="shared" si="40"/>
        <v>0</v>
      </c>
      <c r="Z58" s="13">
        <f t="shared" si="40"/>
        <v>15.796905049999999</v>
      </c>
      <c r="AA58" s="13">
        <f t="shared" si="40"/>
        <v>0</v>
      </c>
      <c r="AB58" s="13">
        <f t="shared" si="40"/>
        <v>0</v>
      </c>
      <c r="AC58" s="13">
        <f t="shared" si="40"/>
        <v>3.2</v>
      </c>
      <c r="AD58" s="13">
        <f t="shared" si="40"/>
        <v>0</v>
      </c>
      <c r="AE58" s="13">
        <f t="shared" si="40"/>
        <v>2</v>
      </c>
      <c r="AF58" s="13">
        <f t="shared" si="40"/>
        <v>0</v>
      </c>
      <c r="AG58" s="13">
        <f t="shared" si="34"/>
        <v>15.796905049999999</v>
      </c>
      <c r="AH58" s="13">
        <f t="shared" si="35"/>
        <v>0</v>
      </c>
      <c r="AI58" s="13">
        <f t="shared" si="36"/>
        <v>0</v>
      </c>
      <c r="AJ58" s="13">
        <f t="shared" si="37"/>
        <v>3.2</v>
      </c>
      <c r="AK58" s="13">
        <f t="shared" si="38"/>
        <v>0</v>
      </c>
      <c r="AL58" s="13">
        <f t="shared" si="39"/>
        <v>2</v>
      </c>
    </row>
    <row r="59" spans="1:38" ht="127.5" customHeight="1" x14ac:dyDescent="0.25">
      <c r="A59" s="29" t="s">
        <v>139</v>
      </c>
      <c r="B59" s="30" t="s">
        <v>169</v>
      </c>
      <c r="C59" s="34" t="s">
        <v>187</v>
      </c>
      <c r="D59" s="13">
        <v>0</v>
      </c>
      <c r="E59" s="13">
        <v>0</v>
      </c>
      <c r="F59" s="35" t="s">
        <v>50</v>
      </c>
      <c r="G59" s="35" t="s">
        <v>50</v>
      </c>
      <c r="H59" s="35" t="s">
        <v>50</v>
      </c>
      <c r="I59" s="35" t="s">
        <v>50</v>
      </c>
      <c r="J59" s="35" t="s">
        <v>50</v>
      </c>
      <c r="K59" s="13">
        <v>0</v>
      </c>
      <c r="L59" s="13" t="s">
        <v>50</v>
      </c>
      <c r="M59" s="35" t="s">
        <v>50</v>
      </c>
      <c r="N59" s="35" t="s">
        <v>50</v>
      </c>
      <c r="O59" s="35" t="s">
        <v>50</v>
      </c>
      <c r="P59" s="35" t="s">
        <v>50</v>
      </c>
      <c r="Q59" s="35" t="s">
        <v>50</v>
      </c>
      <c r="R59" s="13">
        <v>0</v>
      </c>
      <c r="S59" s="13" t="s">
        <v>50</v>
      </c>
      <c r="T59" s="35" t="s">
        <v>50</v>
      </c>
      <c r="U59" s="35" t="s">
        <v>50</v>
      </c>
      <c r="V59" s="35" t="s">
        <v>50</v>
      </c>
      <c r="W59" s="35" t="s">
        <v>50</v>
      </c>
      <c r="X59" s="35" t="s">
        <v>50</v>
      </c>
      <c r="Y59" s="13">
        <v>0</v>
      </c>
      <c r="Z59" s="13">
        <v>15.796905049999999</v>
      </c>
      <c r="AA59" s="35" t="s">
        <v>50</v>
      </c>
      <c r="AB59" s="35" t="s">
        <v>50</v>
      </c>
      <c r="AC59" s="35">
        <v>3.2</v>
      </c>
      <c r="AD59" s="35" t="s">
        <v>50</v>
      </c>
      <c r="AE59" s="35">
        <v>2</v>
      </c>
      <c r="AF59" s="13">
        <v>0</v>
      </c>
      <c r="AG59" s="13">
        <f t="shared" si="34"/>
        <v>15.796905049999999</v>
      </c>
      <c r="AH59" s="13">
        <f t="shared" si="35"/>
        <v>0</v>
      </c>
      <c r="AI59" s="13">
        <f t="shared" si="36"/>
        <v>0</v>
      </c>
      <c r="AJ59" s="13">
        <f t="shared" si="37"/>
        <v>3.2</v>
      </c>
      <c r="AK59" s="13">
        <f t="shared" si="38"/>
        <v>0</v>
      </c>
      <c r="AL59" s="13">
        <f t="shared" si="39"/>
        <v>2</v>
      </c>
    </row>
    <row r="60" spans="1:38" ht="36" customHeight="1" x14ac:dyDescent="0.25">
      <c r="A60" s="15" t="s">
        <v>95</v>
      </c>
      <c r="B60" s="16" t="s">
        <v>96</v>
      </c>
      <c r="C60" s="17" t="s">
        <v>134</v>
      </c>
      <c r="D60" s="13">
        <f>SUM(D61:D62)</f>
        <v>0</v>
      </c>
      <c r="E60" s="13">
        <f t="shared" ref="E60:AF60" si="41">SUM(E61:E62)</f>
        <v>0</v>
      </c>
      <c r="F60" s="13">
        <f t="shared" si="41"/>
        <v>0</v>
      </c>
      <c r="G60" s="13">
        <f t="shared" si="41"/>
        <v>0</v>
      </c>
      <c r="H60" s="13">
        <f t="shared" si="41"/>
        <v>0</v>
      </c>
      <c r="I60" s="13">
        <f t="shared" si="41"/>
        <v>0</v>
      </c>
      <c r="J60" s="13">
        <f t="shared" si="41"/>
        <v>0</v>
      </c>
      <c r="K60" s="13">
        <f t="shared" si="41"/>
        <v>0</v>
      </c>
      <c r="L60" s="13">
        <f t="shared" si="41"/>
        <v>0</v>
      </c>
      <c r="M60" s="13">
        <f t="shared" si="41"/>
        <v>0</v>
      </c>
      <c r="N60" s="13">
        <f t="shared" si="41"/>
        <v>0</v>
      </c>
      <c r="O60" s="13">
        <f t="shared" si="41"/>
        <v>0</v>
      </c>
      <c r="P60" s="13">
        <f t="shared" si="41"/>
        <v>0</v>
      </c>
      <c r="Q60" s="13">
        <f t="shared" si="41"/>
        <v>0</v>
      </c>
      <c r="R60" s="13">
        <f t="shared" si="41"/>
        <v>0</v>
      </c>
      <c r="S60" s="13">
        <f t="shared" si="41"/>
        <v>3.9910950760999997</v>
      </c>
      <c r="T60" s="13">
        <f t="shared" si="41"/>
        <v>0</v>
      </c>
      <c r="U60" s="13">
        <f t="shared" si="41"/>
        <v>0</v>
      </c>
      <c r="V60" s="13">
        <f t="shared" si="41"/>
        <v>0</v>
      </c>
      <c r="W60" s="13">
        <f t="shared" si="41"/>
        <v>0</v>
      </c>
      <c r="X60" s="13">
        <f t="shared" si="41"/>
        <v>2</v>
      </c>
      <c r="Y60" s="13">
        <f t="shared" si="41"/>
        <v>0</v>
      </c>
      <c r="Z60" s="13">
        <f t="shared" si="41"/>
        <v>0</v>
      </c>
      <c r="AA60" s="13">
        <f t="shared" si="41"/>
        <v>0</v>
      </c>
      <c r="AB60" s="13">
        <f t="shared" si="41"/>
        <v>0</v>
      </c>
      <c r="AC60" s="13">
        <f t="shared" si="41"/>
        <v>0</v>
      </c>
      <c r="AD60" s="13">
        <f t="shared" si="41"/>
        <v>0</v>
      </c>
      <c r="AE60" s="13">
        <f t="shared" si="41"/>
        <v>0</v>
      </c>
      <c r="AF60" s="13">
        <f t="shared" si="41"/>
        <v>0</v>
      </c>
      <c r="AG60" s="13">
        <f t="shared" si="34"/>
        <v>3.9910950760999997</v>
      </c>
      <c r="AH60" s="13">
        <f t="shared" si="35"/>
        <v>0</v>
      </c>
      <c r="AI60" s="13">
        <f t="shared" si="36"/>
        <v>0</v>
      </c>
      <c r="AJ60" s="13">
        <f t="shared" si="37"/>
        <v>0</v>
      </c>
      <c r="AK60" s="13">
        <f t="shared" si="38"/>
        <v>0</v>
      </c>
      <c r="AL60" s="13">
        <f t="shared" si="39"/>
        <v>2</v>
      </c>
    </row>
    <row r="61" spans="1:38" ht="36" customHeight="1" x14ac:dyDescent="0.25">
      <c r="A61" s="29" t="s">
        <v>155</v>
      </c>
      <c r="B61" s="30" t="s">
        <v>160</v>
      </c>
      <c r="C61" s="34" t="s">
        <v>165</v>
      </c>
      <c r="D61" s="13">
        <v>0</v>
      </c>
      <c r="E61" s="13">
        <v>0</v>
      </c>
      <c r="F61" s="35" t="s">
        <v>50</v>
      </c>
      <c r="G61" s="35" t="s">
        <v>50</v>
      </c>
      <c r="H61" s="35" t="s">
        <v>50</v>
      </c>
      <c r="I61" s="35" t="s">
        <v>50</v>
      </c>
      <c r="J61" s="35" t="s">
        <v>50</v>
      </c>
      <c r="K61" s="13">
        <v>0</v>
      </c>
      <c r="L61" s="13">
        <v>0</v>
      </c>
      <c r="M61" s="35" t="s">
        <v>50</v>
      </c>
      <c r="N61" s="35" t="s">
        <v>50</v>
      </c>
      <c r="O61" s="35" t="s">
        <v>50</v>
      </c>
      <c r="P61" s="35" t="s">
        <v>50</v>
      </c>
      <c r="Q61" s="35" t="s">
        <v>50</v>
      </c>
      <c r="R61" s="13">
        <v>0</v>
      </c>
      <c r="S61" s="13">
        <v>1.9955475380499998</v>
      </c>
      <c r="T61" s="35" t="s">
        <v>50</v>
      </c>
      <c r="U61" s="35" t="s">
        <v>50</v>
      </c>
      <c r="V61" s="35" t="s">
        <v>50</v>
      </c>
      <c r="W61" s="35" t="s">
        <v>50</v>
      </c>
      <c r="X61" s="35">
        <v>1</v>
      </c>
      <c r="Y61" s="13">
        <v>0</v>
      </c>
      <c r="Z61" s="13" t="s">
        <v>50</v>
      </c>
      <c r="AA61" s="35" t="s">
        <v>50</v>
      </c>
      <c r="AB61" s="35" t="s">
        <v>50</v>
      </c>
      <c r="AC61" s="35" t="s">
        <v>50</v>
      </c>
      <c r="AD61" s="35" t="s">
        <v>50</v>
      </c>
      <c r="AE61" s="35" t="s">
        <v>50</v>
      </c>
      <c r="AF61" s="13">
        <v>0</v>
      </c>
      <c r="AG61" s="13">
        <f t="shared" si="34"/>
        <v>1.9955475380499998</v>
      </c>
      <c r="AH61" s="13">
        <f t="shared" si="35"/>
        <v>0</v>
      </c>
      <c r="AI61" s="13">
        <f t="shared" si="36"/>
        <v>0</v>
      </c>
      <c r="AJ61" s="13">
        <f t="shared" si="37"/>
        <v>0</v>
      </c>
      <c r="AK61" s="13">
        <f t="shared" si="38"/>
        <v>0</v>
      </c>
      <c r="AL61" s="13">
        <f t="shared" si="39"/>
        <v>1</v>
      </c>
    </row>
    <row r="62" spans="1:38" ht="36" customHeight="1" x14ac:dyDescent="0.25">
      <c r="A62" s="29" t="s">
        <v>156</v>
      </c>
      <c r="B62" s="30" t="s">
        <v>161</v>
      </c>
      <c r="C62" s="34" t="s">
        <v>166</v>
      </c>
      <c r="D62" s="13">
        <v>0</v>
      </c>
      <c r="E62" s="13">
        <v>0</v>
      </c>
      <c r="F62" s="35" t="s">
        <v>50</v>
      </c>
      <c r="G62" s="35" t="s">
        <v>50</v>
      </c>
      <c r="H62" s="35" t="s">
        <v>50</v>
      </c>
      <c r="I62" s="35" t="s">
        <v>50</v>
      </c>
      <c r="J62" s="35" t="s">
        <v>50</v>
      </c>
      <c r="K62" s="13">
        <v>0</v>
      </c>
      <c r="L62" s="13">
        <v>0</v>
      </c>
      <c r="M62" s="35" t="s">
        <v>50</v>
      </c>
      <c r="N62" s="35" t="s">
        <v>50</v>
      </c>
      <c r="O62" s="35" t="s">
        <v>50</v>
      </c>
      <c r="P62" s="35" t="s">
        <v>50</v>
      </c>
      <c r="Q62" s="35" t="s">
        <v>50</v>
      </c>
      <c r="R62" s="13">
        <v>0</v>
      </c>
      <c r="S62" s="13">
        <v>1.9955475380499998</v>
      </c>
      <c r="T62" s="35" t="s">
        <v>50</v>
      </c>
      <c r="U62" s="35" t="s">
        <v>50</v>
      </c>
      <c r="V62" s="35" t="s">
        <v>50</v>
      </c>
      <c r="W62" s="35" t="s">
        <v>50</v>
      </c>
      <c r="X62" s="35">
        <v>1</v>
      </c>
      <c r="Y62" s="13">
        <v>0</v>
      </c>
      <c r="Z62" s="13" t="s">
        <v>50</v>
      </c>
      <c r="AA62" s="35" t="s">
        <v>50</v>
      </c>
      <c r="AB62" s="35" t="s">
        <v>50</v>
      </c>
      <c r="AC62" s="35" t="s">
        <v>50</v>
      </c>
      <c r="AD62" s="35" t="s">
        <v>50</v>
      </c>
      <c r="AE62" s="35" t="s">
        <v>50</v>
      </c>
      <c r="AF62" s="13">
        <v>0</v>
      </c>
      <c r="AG62" s="13">
        <f t="shared" si="34"/>
        <v>1.9955475380499998</v>
      </c>
      <c r="AH62" s="13">
        <f t="shared" si="35"/>
        <v>0</v>
      </c>
      <c r="AI62" s="13">
        <f t="shared" si="36"/>
        <v>0</v>
      </c>
      <c r="AJ62" s="13">
        <f t="shared" si="37"/>
        <v>0</v>
      </c>
      <c r="AK62" s="13">
        <f t="shared" si="38"/>
        <v>0</v>
      </c>
      <c r="AL62" s="13">
        <f t="shared" si="39"/>
        <v>1</v>
      </c>
    </row>
    <row r="63" spans="1:38" ht="33.75" customHeight="1" x14ac:dyDescent="0.25">
      <c r="A63" s="15" t="s">
        <v>97</v>
      </c>
      <c r="B63" s="16" t="s">
        <v>98</v>
      </c>
      <c r="C63" s="17" t="s">
        <v>134</v>
      </c>
      <c r="D63" s="13" t="s">
        <v>50</v>
      </c>
      <c r="E63" s="13" t="s">
        <v>50</v>
      </c>
      <c r="F63" s="13" t="s">
        <v>50</v>
      </c>
      <c r="G63" s="13" t="s">
        <v>50</v>
      </c>
      <c r="H63" s="13" t="s">
        <v>50</v>
      </c>
      <c r="I63" s="13" t="s">
        <v>50</v>
      </c>
      <c r="J63" s="13" t="s">
        <v>50</v>
      </c>
      <c r="K63" s="13" t="s">
        <v>50</v>
      </c>
      <c r="L63" s="13" t="s">
        <v>50</v>
      </c>
      <c r="M63" s="13" t="s">
        <v>50</v>
      </c>
      <c r="N63" s="13" t="s">
        <v>50</v>
      </c>
      <c r="O63" s="13" t="s">
        <v>50</v>
      </c>
      <c r="P63" s="13" t="s">
        <v>50</v>
      </c>
      <c r="Q63" s="13" t="s">
        <v>50</v>
      </c>
      <c r="R63" s="13" t="s">
        <v>50</v>
      </c>
      <c r="S63" s="13" t="s">
        <v>50</v>
      </c>
      <c r="T63" s="13" t="s">
        <v>50</v>
      </c>
      <c r="U63" s="13" t="s">
        <v>50</v>
      </c>
      <c r="V63" s="13" t="s">
        <v>50</v>
      </c>
      <c r="W63" s="13" t="s">
        <v>50</v>
      </c>
      <c r="X63" s="13" t="s">
        <v>50</v>
      </c>
      <c r="Y63" s="13" t="s">
        <v>50</v>
      </c>
      <c r="Z63" s="13" t="s">
        <v>50</v>
      </c>
      <c r="AA63" s="13" t="s">
        <v>50</v>
      </c>
      <c r="AB63" s="13" t="s">
        <v>50</v>
      </c>
      <c r="AC63" s="13" t="s">
        <v>50</v>
      </c>
      <c r="AD63" s="13" t="s">
        <v>50</v>
      </c>
      <c r="AE63" s="13" t="s">
        <v>50</v>
      </c>
      <c r="AF63" s="13" t="s">
        <v>50</v>
      </c>
      <c r="AG63" s="13" t="s">
        <v>50</v>
      </c>
      <c r="AH63" s="13" t="s">
        <v>50</v>
      </c>
      <c r="AI63" s="13" t="s">
        <v>50</v>
      </c>
      <c r="AJ63" s="13" t="s">
        <v>50</v>
      </c>
      <c r="AK63" s="13" t="s">
        <v>50</v>
      </c>
      <c r="AL63" s="13" t="s">
        <v>50</v>
      </c>
    </row>
    <row r="64" spans="1:38" ht="33.75" hidden="1" customHeight="1" x14ac:dyDescent="0.25">
      <c r="A64" s="15" t="s">
        <v>99</v>
      </c>
      <c r="B64" s="16" t="s">
        <v>100</v>
      </c>
      <c r="C64" s="17" t="s">
        <v>134</v>
      </c>
      <c r="D64" s="13" t="s">
        <v>50</v>
      </c>
      <c r="E64" s="13" t="s">
        <v>50</v>
      </c>
      <c r="F64" s="13" t="s">
        <v>50</v>
      </c>
      <c r="G64" s="13" t="s">
        <v>50</v>
      </c>
      <c r="H64" s="13" t="s">
        <v>50</v>
      </c>
      <c r="I64" s="13" t="s">
        <v>50</v>
      </c>
      <c r="J64" s="13" t="s">
        <v>50</v>
      </c>
      <c r="K64" s="13" t="s">
        <v>50</v>
      </c>
      <c r="L64" s="13" t="s">
        <v>50</v>
      </c>
      <c r="M64" s="13" t="s">
        <v>50</v>
      </c>
      <c r="N64" s="13" t="s">
        <v>50</v>
      </c>
      <c r="O64" s="13" t="s">
        <v>50</v>
      </c>
      <c r="P64" s="13" t="s">
        <v>50</v>
      </c>
      <c r="Q64" s="13" t="s">
        <v>50</v>
      </c>
      <c r="R64" s="13" t="s">
        <v>50</v>
      </c>
      <c r="S64" s="13" t="s">
        <v>50</v>
      </c>
      <c r="T64" s="13" t="s">
        <v>50</v>
      </c>
      <c r="U64" s="13" t="s">
        <v>50</v>
      </c>
      <c r="V64" s="13" t="s">
        <v>50</v>
      </c>
      <c r="W64" s="13" t="s">
        <v>50</v>
      </c>
      <c r="X64" s="13" t="s">
        <v>50</v>
      </c>
      <c r="Y64" s="13" t="s">
        <v>50</v>
      </c>
      <c r="Z64" s="13" t="s">
        <v>50</v>
      </c>
      <c r="AA64" s="13" t="s">
        <v>50</v>
      </c>
      <c r="AB64" s="13" t="s">
        <v>50</v>
      </c>
      <c r="AC64" s="13" t="s">
        <v>50</v>
      </c>
      <c r="AD64" s="13" t="s">
        <v>50</v>
      </c>
      <c r="AE64" s="13" t="s">
        <v>50</v>
      </c>
      <c r="AF64" s="13" t="s">
        <v>50</v>
      </c>
      <c r="AG64" s="13" t="s">
        <v>50</v>
      </c>
      <c r="AH64" s="13" t="s">
        <v>50</v>
      </c>
      <c r="AI64" s="13" t="s">
        <v>50</v>
      </c>
      <c r="AJ64" s="13" t="s">
        <v>50</v>
      </c>
      <c r="AK64" s="13" t="s">
        <v>50</v>
      </c>
      <c r="AL64" s="13" t="s">
        <v>50</v>
      </c>
    </row>
    <row r="65" spans="1:38" ht="36.75" hidden="1" customHeight="1" x14ac:dyDescent="0.25">
      <c r="A65" s="15" t="s">
        <v>101</v>
      </c>
      <c r="B65" s="16" t="s">
        <v>102</v>
      </c>
      <c r="C65" s="17" t="s">
        <v>134</v>
      </c>
      <c r="D65" s="13" t="s">
        <v>50</v>
      </c>
      <c r="E65" s="13" t="s">
        <v>50</v>
      </c>
      <c r="F65" s="13" t="s">
        <v>50</v>
      </c>
      <c r="G65" s="13" t="s">
        <v>50</v>
      </c>
      <c r="H65" s="13" t="s">
        <v>50</v>
      </c>
      <c r="I65" s="13" t="s">
        <v>50</v>
      </c>
      <c r="J65" s="13" t="s">
        <v>50</v>
      </c>
      <c r="K65" s="13" t="s">
        <v>50</v>
      </c>
      <c r="L65" s="13" t="s">
        <v>50</v>
      </c>
      <c r="M65" s="13" t="s">
        <v>50</v>
      </c>
      <c r="N65" s="13" t="s">
        <v>50</v>
      </c>
      <c r="O65" s="13" t="s">
        <v>50</v>
      </c>
      <c r="P65" s="13" t="s">
        <v>50</v>
      </c>
      <c r="Q65" s="13" t="s">
        <v>50</v>
      </c>
      <c r="R65" s="13" t="s">
        <v>50</v>
      </c>
      <c r="S65" s="13" t="s">
        <v>50</v>
      </c>
      <c r="T65" s="13" t="s">
        <v>50</v>
      </c>
      <c r="U65" s="13" t="s">
        <v>50</v>
      </c>
      <c r="V65" s="13" t="s">
        <v>50</v>
      </c>
      <c r="W65" s="13" t="s">
        <v>50</v>
      </c>
      <c r="X65" s="13" t="s">
        <v>50</v>
      </c>
      <c r="Y65" s="13" t="s">
        <v>50</v>
      </c>
      <c r="Z65" s="13" t="s">
        <v>50</v>
      </c>
      <c r="AA65" s="13" t="s">
        <v>50</v>
      </c>
      <c r="AB65" s="13" t="s">
        <v>50</v>
      </c>
      <c r="AC65" s="13" t="s">
        <v>50</v>
      </c>
      <c r="AD65" s="13" t="s">
        <v>50</v>
      </c>
      <c r="AE65" s="13" t="s">
        <v>50</v>
      </c>
      <c r="AF65" s="13" t="s">
        <v>50</v>
      </c>
      <c r="AG65" s="13" t="s">
        <v>50</v>
      </c>
      <c r="AH65" s="13" t="s">
        <v>50</v>
      </c>
      <c r="AI65" s="13" t="s">
        <v>50</v>
      </c>
      <c r="AJ65" s="13" t="s">
        <v>50</v>
      </c>
      <c r="AK65" s="13" t="s">
        <v>50</v>
      </c>
      <c r="AL65" s="13" t="s">
        <v>50</v>
      </c>
    </row>
    <row r="66" spans="1:38" ht="35.25" hidden="1" customHeight="1" x14ac:dyDescent="0.25">
      <c r="A66" s="15" t="s">
        <v>103</v>
      </c>
      <c r="B66" s="16" t="s">
        <v>104</v>
      </c>
      <c r="C66" s="17" t="s">
        <v>134</v>
      </c>
      <c r="D66" s="13" t="s">
        <v>50</v>
      </c>
      <c r="E66" s="13" t="s">
        <v>50</v>
      </c>
      <c r="F66" s="13" t="s">
        <v>50</v>
      </c>
      <c r="G66" s="13" t="s">
        <v>50</v>
      </c>
      <c r="H66" s="13" t="s">
        <v>50</v>
      </c>
      <c r="I66" s="13" t="s">
        <v>50</v>
      </c>
      <c r="J66" s="13" t="s">
        <v>50</v>
      </c>
      <c r="K66" s="13" t="s">
        <v>50</v>
      </c>
      <c r="L66" s="13" t="s">
        <v>50</v>
      </c>
      <c r="M66" s="13" t="s">
        <v>50</v>
      </c>
      <c r="N66" s="13" t="s">
        <v>50</v>
      </c>
      <c r="O66" s="13" t="s">
        <v>50</v>
      </c>
      <c r="P66" s="13" t="s">
        <v>50</v>
      </c>
      <c r="Q66" s="13" t="s">
        <v>50</v>
      </c>
      <c r="R66" s="13" t="s">
        <v>50</v>
      </c>
      <c r="S66" s="13" t="s">
        <v>50</v>
      </c>
      <c r="T66" s="13" t="s">
        <v>50</v>
      </c>
      <c r="U66" s="13" t="s">
        <v>50</v>
      </c>
      <c r="V66" s="13" t="s">
        <v>50</v>
      </c>
      <c r="W66" s="13" t="s">
        <v>50</v>
      </c>
      <c r="X66" s="13" t="s">
        <v>50</v>
      </c>
      <c r="Y66" s="13" t="s">
        <v>50</v>
      </c>
      <c r="Z66" s="13" t="s">
        <v>50</v>
      </c>
      <c r="AA66" s="13" t="s">
        <v>50</v>
      </c>
      <c r="AB66" s="13" t="s">
        <v>50</v>
      </c>
      <c r="AC66" s="13" t="s">
        <v>50</v>
      </c>
      <c r="AD66" s="13" t="s">
        <v>50</v>
      </c>
      <c r="AE66" s="13" t="s">
        <v>50</v>
      </c>
      <c r="AF66" s="13" t="s">
        <v>50</v>
      </c>
      <c r="AG66" s="13" t="s">
        <v>50</v>
      </c>
      <c r="AH66" s="13" t="s">
        <v>50</v>
      </c>
      <c r="AI66" s="13" t="s">
        <v>50</v>
      </c>
      <c r="AJ66" s="13" t="s">
        <v>50</v>
      </c>
      <c r="AK66" s="13" t="s">
        <v>50</v>
      </c>
      <c r="AL66" s="13" t="s">
        <v>50</v>
      </c>
    </row>
    <row r="67" spans="1:38" ht="33.75" hidden="1" customHeight="1" x14ac:dyDescent="0.25">
      <c r="A67" s="15" t="s">
        <v>105</v>
      </c>
      <c r="B67" s="16" t="s">
        <v>106</v>
      </c>
      <c r="C67" s="17" t="s">
        <v>134</v>
      </c>
      <c r="D67" s="13" t="s">
        <v>50</v>
      </c>
      <c r="E67" s="13" t="s">
        <v>50</v>
      </c>
      <c r="F67" s="13" t="s">
        <v>50</v>
      </c>
      <c r="G67" s="13" t="s">
        <v>50</v>
      </c>
      <c r="H67" s="13" t="s">
        <v>50</v>
      </c>
      <c r="I67" s="13" t="s">
        <v>50</v>
      </c>
      <c r="J67" s="13" t="s">
        <v>50</v>
      </c>
      <c r="K67" s="13" t="s">
        <v>50</v>
      </c>
      <c r="L67" s="13" t="s">
        <v>50</v>
      </c>
      <c r="M67" s="13" t="s">
        <v>50</v>
      </c>
      <c r="N67" s="13" t="s">
        <v>50</v>
      </c>
      <c r="O67" s="13" t="s">
        <v>50</v>
      </c>
      <c r="P67" s="13" t="s">
        <v>50</v>
      </c>
      <c r="Q67" s="13" t="s">
        <v>50</v>
      </c>
      <c r="R67" s="13" t="s">
        <v>50</v>
      </c>
      <c r="S67" s="13" t="s">
        <v>50</v>
      </c>
      <c r="T67" s="13" t="s">
        <v>50</v>
      </c>
      <c r="U67" s="13" t="s">
        <v>50</v>
      </c>
      <c r="V67" s="13" t="s">
        <v>50</v>
      </c>
      <c r="W67" s="13" t="s">
        <v>50</v>
      </c>
      <c r="X67" s="13" t="s">
        <v>50</v>
      </c>
      <c r="Y67" s="13" t="s">
        <v>50</v>
      </c>
      <c r="Z67" s="13" t="s">
        <v>50</v>
      </c>
      <c r="AA67" s="13" t="s">
        <v>50</v>
      </c>
      <c r="AB67" s="13" t="s">
        <v>50</v>
      </c>
      <c r="AC67" s="13" t="s">
        <v>50</v>
      </c>
      <c r="AD67" s="13" t="s">
        <v>50</v>
      </c>
      <c r="AE67" s="13" t="s">
        <v>50</v>
      </c>
      <c r="AF67" s="13" t="s">
        <v>50</v>
      </c>
      <c r="AG67" s="13" t="s">
        <v>50</v>
      </c>
      <c r="AH67" s="13" t="s">
        <v>50</v>
      </c>
      <c r="AI67" s="13" t="s">
        <v>50</v>
      </c>
      <c r="AJ67" s="13" t="s">
        <v>50</v>
      </c>
      <c r="AK67" s="13" t="s">
        <v>50</v>
      </c>
      <c r="AL67" s="13" t="s">
        <v>50</v>
      </c>
    </row>
    <row r="68" spans="1:38" ht="47.25" hidden="1" x14ac:dyDescent="0.25">
      <c r="A68" s="15" t="s">
        <v>107</v>
      </c>
      <c r="B68" s="16" t="s">
        <v>108</v>
      </c>
      <c r="C68" s="17" t="s">
        <v>134</v>
      </c>
      <c r="D68" s="13" t="s">
        <v>50</v>
      </c>
      <c r="E68" s="13" t="s">
        <v>50</v>
      </c>
      <c r="F68" s="13" t="s">
        <v>50</v>
      </c>
      <c r="G68" s="13" t="s">
        <v>50</v>
      </c>
      <c r="H68" s="13" t="s">
        <v>50</v>
      </c>
      <c r="I68" s="13" t="s">
        <v>50</v>
      </c>
      <c r="J68" s="13" t="s">
        <v>50</v>
      </c>
      <c r="K68" s="13" t="s">
        <v>50</v>
      </c>
      <c r="L68" s="13" t="s">
        <v>50</v>
      </c>
      <c r="M68" s="13" t="s">
        <v>50</v>
      </c>
      <c r="N68" s="13" t="s">
        <v>50</v>
      </c>
      <c r="O68" s="13" t="s">
        <v>50</v>
      </c>
      <c r="P68" s="13" t="s">
        <v>50</v>
      </c>
      <c r="Q68" s="13" t="s">
        <v>50</v>
      </c>
      <c r="R68" s="13" t="s">
        <v>50</v>
      </c>
      <c r="S68" s="13" t="s">
        <v>50</v>
      </c>
      <c r="T68" s="13" t="s">
        <v>50</v>
      </c>
      <c r="U68" s="13" t="s">
        <v>50</v>
      </c>
      <c r="V68" s="13" t="s">
        <v>50</v>
      </c>
      <c r="W68" s="13" t="s">
        <v>50</v>
      </c>
      <c r="X68" s="13" t="s">
        <v>50</v>
      </c>
      <c r="Y68" s="13" t="s">
        <v>50</v>
      </c>
      <c r="Z68" s="13" t="s">
        <v>50</v>
      </c>
      <c r="AA68" s="13" t="s">
        <v>50</v>
      </c>
      <c r="AB68" s="13" t="s">
        <v>50</v>
      </c>
      <c r="AC68" s="13" t="s">
        <v>50</v>
      </c>
      <c r="AD68" s="13" t="s">
        <v>50</v>
      </c>
      <c r="AE68" s="13" t="s">
        <v>50</v>
      </c>
      <c r="AF68" s="13" t="s">
        <v>50</v>
      </c>
      <c r="AG68" s="13" t="s">
        <v>50</v>
      </c>
      <c r="AH68" s="13" t="s">
        <v>50</v>
      </c>
      <c r="AI68" s="13" t="s">
        <v>50</v>
      </c>
      <c r="AJ68" s="13" t="s">
        <v>50</v>
      </c>
      <c r="AK68" s="13" t="s">
        <v>50</v>
      </c>
      <c r="AL68" s="13" t="s">
        <v>50</v>
      </c>
    </row>
    <row r="69" spans="1:38" ht="47.25" hidden="1" x14ac:dyDescent="0.25">
      <c r="A69" s="15" t="s">
        <v>109</v>
      </c>
      <c r="B69" s="16" t="s">
        <v>110</v>
      </c>
      <c r="C69" s="17" t="s">
        <v>134</v>
      </c>
      <c r="D69" s="13" t="s">
        <v>50</v>
      </c>
      <c r="E69" s="13" t="s">
        <v>50</v>
      </c>
      <c r="F69" s="13" t="s">
        <v>50</v>
      </c>
      <c r="G69" s="13" t="s">
        <v>50</v>
      </c>
      <c r="H69" s="13" t="s">
        <v>50</v>
      </c>
      <c r="I69" s="13" t="s">
        <v>50</v>
      </c>
      <c r="J69" s="13" t="s">
        <v>50</v>
      </c>
      <c r="K69" s="13" t="s">
        <v>50</v>
      </c>
      <c r="L69" s="13" t="s">
        <v>50</v>
      </c>
      <c r="M69" s="13" t="s">
        <v>50</v>
      </c>
      <c r="N69" s="13" t="s">
        <v>50</v>
      </c>
      <c r="O69" s="13" t="s">
        <v>50</v>
      </c>
      <c r="P69" s="13" t="s">
        <v>50</v>
      </c>
      <c r="Q69" s="13" t="s">
        <v>50</v>
      </c>
      <c r="R69" s="13" t="s">
        <v>50</v>
      </c>
      <c r="S69" s="13" t="s">
        <v>50</v>
      </c>
      <c r="T69" s="13" t="s">
        <v>50</v>
      </c>
      <c r="U69" s="13" t="s">
        <v>50</v>
      </c>
      <c r="V69" s="13" t="s">
        <v>50</v>
      </c>
      <c r="W69" s="13" t="s">
        <v>50</v>
      </c>
      <c r="X69" s="13" t="s">
        <v>50</v>
      </c>
      <c r="Y69" s="13" t="s">
        <v>50</v>
      </c>
      <c r="Z69" s="13" t="s">
        <v>50</v>
      </c>
      <c r="AA69" s="13" t="s">
        <v>50</v>
      </c>
      <c r="AB69" s="13" t="s">
        <v>50</v>
      </c>
      <c r="AC69" s="13" t="s">
        <v>50</v>
      </c>
      <c r="AD69" s="13" t="s">
        <v>50</v>
      </c>
      <c r="AE69" s="13" t="s">
        <v>50</v>
      </c>
      <c r="AF69" s="13" t="s">
        <v>50</v>
      </c>
      <c r="AG69" s="13" t="s">
        <v>50</v>
      </c>
      <c r="AH69" s="13" t="s">
        <v>50</v>
      </c>
      <c r="AI69" s="13" t="s">
        <v>50</v>
      </c>
      <c r="AJ69" s="13" t="s">
        <v>50</v>
      </c>
      <c r="AK69" s="13" t="s">
        <v>50</v>
      </c>
      <c r="AL69" s="13" t="s">
        <v>50</v>
      </c>
    </row>
    <row r="70" spans="1:38" ht="47.25" hidden="1" x14ac:dyDescent="0.25">
      <c r="A70" s="15" t="s">
        <v>111</v>
      </c>
      <c r="B70" s="16" t="s">
        <v>112</v>
      </c>
      <c r="C70" s="17" t="s">
        <v>134</v>
      </c>
      <c r="D70" s="13" t="s">
        <v>50</v>
      </c>
      <c r="E70" s="13" t="s">
        <v>50</v>
      </c>
      <c r="F70" s="13" t="s">
        <v>50</v>
      </c>
      <c r="G70" s="13" t="s">
        <v>50</v>
      </c>
      <c r="H70" s="13" t="s">
        <v>50</v>
      </c>
      <c r="I70" s="13" t="s">
        <v>50</v>
      </c>
      <c r="J70" s="13" t="s">
        <v>50</v>
      </c>
      <c r="K70" s="13" t="s">
        <v>50</v>
      </c>
      <c r="L70" s="13" t="s">
        <v>50</v>
      </c>
      <c r="M70" s="13" t="s">
        <v>50</v>
      </c>
      <c r="N70" s="13" t="s">
        <v>50</v>
      </c>
      <c r="O70" s="13" t="s">
        <v>50</v>
      </c>
      <c r="P70" s="13" t="s">
        <v>50</v>
      </c>
      <c r="Q70" s="13" t="s">
        <v>50</v>
      </c>
      <c r="R70" s="13" t="s">
        <v>50</v>
      </c>
      <c r="S70" s="13" t="s">
        <v>50</v>
      </c>
      <c r="T70" s="13" t="s">
        <v>50</v>
      </c>
      <c r="U70" s="13" t="s">
        <v>50</v>
      </c>
      <c r="V70" s="13" t="s">
        <v>50</v>
      </c>
      <c r="W70" s="13" t="s">
        <v>50</v>
      </c>
      <c r="X70" s="13" t="s">
        <v>50</v>
      </c>
      <c r="Y70" s="13" t="s">
        <v>50</v>
      </c>
      <c r="Z70" s="13" t="s">
        <v>50</v>
      </c>
      <c r="AA70" s="13" t="s">
        <v>50</v>
      </c>
      <c r="AB70" s="13" t="s">
        <v>50</v>
      </c>
      <c r="AC70" s="13" t="s">
        <v>50</v>
      </c>
      <c r="AD70" s="13" t="s">
        <v>50</v>
      </c>
      <c r="AE70" s="13" t="s">
        <v>50</v>
      </c>
      <c r="AF70" s="13" t="s">
        <v>50</v>
      </c>
      <c r="AG70" s="13" t="s">
        <v>50</v>
      </c>
      <c r="AH70" s="13" t="s">
        <v>50</v>
      </c>
      <c r="AI70" s="13" t="s">
        <v>50</v>
      </c>
      <c r="AJ70" s="13" t="s">
        <v>50</v>
      </c>
      <c r="AK70" s="13" t="s">
        <v>50</v>
      </c>
      <c r="AL70" s="13" t="s">
        <v>50</v>
      </c>
    </row>
    <row r="71" spans="1:38" ht="47.25" hidden="1" x14ac:dyDescent="0.25">
      <c r="A71" s="15" t="s">
        <v>113</v>
      </c>
      <c r="B71" s="16" t="s">
        <v>114</v>
      </c>
      <c r="C71" s="17" t="s">
        <v>134</v>
      </c>
      <c r="D71" s="13" t="s">
        <v>50</v>
      </c>
      <c r="E71" s="13" t="s">
        <v>50</v>
      </c>
      <c r="F71" s="13" t="s">
        <v>50</v>
      </c>
      <c r="G71" s="13" t="s">
        <v>50</v>
      </c>
      <c r="H71" s="13" t="s">
        <v>50</v>
      </c>
      <c r="I71" s="13" t="s">
        <v>50</v>
      </c>
      <c r="J71" s="13" t="s">
        <v>50</v>
      </c>
      <c r="K71" s="13" t="s">
        <v>50</v>
      </c>
      <c r="L71" s="13" t="s">
        <v>50</v>
      </c>
      <c r="M71" s="13" t="s">
        <v>50</v>
      </c>
      <c r="N71" s="13" t="s">
        <v>50</v>
      </c>
      <c r="O71" s="13" t="s">
        <v>50</v>
      </c>
      <c r="P71" s="13" t="s">
        <v>50</v>
      </c>
      <c r="Q71" s="13" t="s">
        <v>50</v>
      </c>
      <c r="R71" s="13" t="s">
        <v>50</v>
      </c>
      <c r="S71" s="13" t="s">
        <v>50</v>
      </c>
      <c r="T71" s="13" t="s">
        <v>50</v>
      </c>
      <c r="U71" s="13" t="s">
        <v>50</v>
      </c>
      <c r="V71" s="13" t="s">
        <v>50</v>
      </c>
      <c r="W71" s="13" t="s">
        <v>50</v>
      </c>
      <c r="X71" s="13" t="s">
        <v>50</v>
      </c>
      <c r="Y71" s="13" t="s">
        <v>50</v>
      </c>
      <c r="Z71" s="13" t="s">
        <v>50</v>
      </c>
      <c r="AA71" s="13" t="s">
        <v>50</v>
      </c>
      <c r="AB71" s="13" t="s">
        <v>50</v>
      </c>
      <c r="AC71" s="13" t="s">
        <v>50</v>
      </c>
      <c r="AD71" s="13" t="s">
        <v>50</v>
      </c>
      <c r="AE71" s="13" t="s">
        <v>50</v>
      </c>
      <c r="AF71" s="13" t="s">
        <v>50</v>
      </c>
      <c r="AG71" s="13" t="s">
        <v>50</v>
      </c>
      <c r="AH71" s="13" t="s">
        <v>50</v>
      </c>
      <c r="AI71" s="13" t="s">
        <v>50</v>
      </c>
      <c r="AJ71" s="13" t="s">
        <v>50</v>
      </c>
      <c r="AK71" s="13" t="s">
        <v>50</v>
      </c>
      <c r="AL71" s="13" t="s">
        <v>50</v>
      </c>
    </row>
    <row r="72" spans="1:38" ht="47.25" x14ac:dyDescent="0.25">
      <c r="A72" s="15" t="s">
        <v>115</v>
      </c>
      <c r="B72" s="16" t="s">
        <v>116</v>
      </c>
      <c r="C72" s="17" t="s">
        <v>134</v>
      </c>
      <c r="D72" s="13" t="s">
        <v>50</v>
      </c>
      <c r="E72" s="13" t="s">
        <v>50</v>
      </c>
      <c r="F72" s="13" t="s">
        <v>50</v>
      </c>
      <c r="G72" s="13" t="s">
        <v>50</v>
      </c>
      <c r="H72" s="13" t="s">
        <v>50</v>
      </c>
      <c r="I72" s="13" t="s">
        <v>50</v>
      </c>
      <c r="J72" s="13" t="s">
        <v>50</v>
      </c>
      <c r="K72" s="13" t="s">
        <v>50</v>
      </c>
      <c r="L72" s="13" t="s">
        <v>50</v>
      </c>
      <c r="M72" s="13" t="s">
        <v>50</v>
      </c>
      <c r="N72" s="13" t="s">
        <v>50</v>
      </c>
      <c r="O72" s="13" t="s">
        <v>50</v>
      </c>
      <c r="P72" s="13" t="s">
        <v>50</v>
      </c>
      <c r="Q72" s="13" t="s">
        <v>50</v>
      </c>
      <c r="R72" s="13" t="s">
        <v>50</v>
      </c>
      <c r="S72" s="13" t="s">
        <v>50</v>
      </c>
      <c r="T72" s="13" t="s">
        <v>50</v>
      </c>
      <c r="U72" s="13" t="s">
        <v>50</v>
      </c>
      <c r="V72" s="13" t="s">
        <v>50</v>
      </c>
      <c r="W72" s="13" t="s">
        <v>50</v>
      </c>
      <c r="X72" s="13" t="s">
        <v>50</v>
      </c>
      <c r="Y72" s="13" t="s">
        <v>50</v>
      </c>
      <c r="Z72" s="13" t="s">
        <v>50</v>
      </c>
      <c r="AA72" s="13" t="s">
        <v>50</v>
      </c>
      <c r="AB72" s="13" t="s">
        <v>50</v>
      </c>
      <c r="AC72" s="13" t="s">
        <v>50</v>
      </c>
      <c r="AD72" s="13" t="s">
        <v>50</v>
      </c>
      <c r="AE72" s="13" t="s">
        <v>50</v>
      </c>
      <c r="AF72" s="13" t="s">
        <v>50</v>
      </c>
      <c r="AG72" s="13" t="s">
        <v>50</v>
      </c>
      <c r="AH72" s="13" t="s">
        <v>50</v>
      </c>
      <c r="AI72" s="13" t="s">
        <v>50</v>
      </c>
      <c r="AJ72" s="13" t="s">
        <v>50</v>
      </c>
      <c r="AK72" s="13" t="s">
        <v>50</v>
      </c>
      <c r="AL72" s="13" t="s">
        <v>50</v>
      </c>
    </row>
    <row r="73" spans="1:38" ht="31.5" hidden="1" x14ac:dyDescent="0.25">
      <c r="A73" s="15" t="s">
        <v>117</v>
      </c>
      <c r="B73" s="16" t="s">
        <v>118</v>
      </c>
      <c r="C73" s="17" t="s">
        <v>134</v>
      </c>
      <c r="D73" s="13" t="s">
        <v>50</v>
      </c>
      <c r="E73" s="13" t="s">
        <v>50</v>
      </c>
      <c r="F73" s="13" t="s">
        <v>50</v>
      </c>
      <c r="G73" s="13" t="s">
        <v>50</v>
      </c>
      <c r="H73" s="13" t="s">
        <v>50</v>
      </c>
      <c r="I73" s="13" t="s">
        <v>50</v>
      </c>
      <c r="J73" s="13" t="s">
        <v>50</v>
      </c>
      <c r="K73" s="13" t="s">
        <v>50</v>
      </c>
      <c r="L73" s="13" t="s">
        <v>50</v>
      </c>
      <c r="M73" s="13" t="s">
        <v>50</v>
      </c>
      <c r="N73" s="13" t="s">
        <v>50</v>
      </c>
      <c r="O73" s="13" t="s">
        <v>50</v>
      </c>
      <c r="P73" s="13" t="s">
        <v>50</v>
      </c>
      <c r="Q73" s="13" t="s">
        <v>50</v>
      </c>
      <c r="R73" s="13" t="s">
        <v>50</v>
      </c>
      <c r="S73" s="13" t="s">
        <v>50</v>
      </c>
      <c r="T73" s="13" t="s">
        <v>50</v>
      </c>
      <c r="U73" s="13" t="s">
        <v>50</v>
      </c>
      <c r="V73" s="13" t="s">
        <v>50</v>
      </c>
      <c r="W73" s="13" t="s">
        <v>50</v>
      </c>
      <c r="X73" s="13" t="s">
        <v>50</v>
      </c>
      <c r="Y73" s="13" t="s">
        <v>50</v>
      </c>
      <c r="Z73" s="13" t="s">
        <v>50</v>
      </c>
      <c r="AA73" s="13" t="s">
        <v>50</v>
      </c>
      <c r="AB73" s="13" t="s">
        <v>50</v>
      </c>
      <c r="AC73" s="13" t="s">
        <v>50</v>
      </c>
      <c r="AD73" s="13" t="s">
        <v>50</v>
      </c>
      <c r="AE73" s="13" t="s">
        <v>50</v>
      </c>
      <c r="AF73" s="13" t="s">
        <v>50</v>
      </c>
      <c r="AG73" s="13" t="s">
        <v>50</v>
      </c>
      <c r="AH73" s="13" t="s">
        <v>50</v>
      </c>
      <c r="AI73" s="13" t="s">
        <v>50</v>
      </c>
      <c r="AJ73" s="13" t="s">
        <v>50</v>
      </c>
      <c r="AK73" s="13" t="s">
        <v>50</v>
      </c>
      <c r="AL73" s="13" t="s">
        <v>50</v>
      </c>
    </row>
    <row r="74" spans="1:38" ht="31.5" hidden="1" x14ac:dyDescent="0.25">
      <c r="A74" s="15" t="s">
        <v>119</v>
      </c>
      <c r="B74" s="16" t="s">
        <v>120</v>
      </c>
      <c r="C74" s="17" t="s">
        <v>134</v>
      </c>
      <c r="D74" s="13" t="s">
        <v>50</v>
      </c>
      <c r="E74" s="13" t="s">
        <v>50</v>
      </c>
      <c r="F74" s="13" t="s">
        <v>50</v>
      </c>
      <c r="G74" s="13" t="s">
        <v>50</v>
      </c>
      <c r="H74" s="13" t="s">
        <v>50</v>
      </c>
      <c r="I74" s="13" t="s">
        <v>50</v>
      </c>
      <c r="J74" s="13" t="s">
        <v>50</v>
      </c>
      <c r="K74" s="13" t="s">
        <v>50</v>
      </c>
      <c r="L74" s="13" t="s">
        <v>50</v>
      </c>
      <c r="M74" s="13" t="s">
        <v>50</v>
      </c>
      <c r="N74" s="13" t="s">
        <v>50</v>
      </c>
      <c r="O74" s="13" t="s">
        <v>50</v>
      </c>
      <c r="P74" s="13" t="s">
        <v>50</v>
      </c>
      <c r="Q74" s="13" t="s">
        <v>50</v>
      </c>
      <c r="R74" s="13" t="s">
        <v>50</v>
      </c>
      <c r="S74" s="13" t="s">
        <v>50</v>
      </c>
      <c r="T74" s="13" t="s">
        <v>50</v>
      </c>
      <c r="U74" s="13" t="s">
        <v>50</v>
      </c>
      <c r="V74" s="13" t="s">
        <v>50</v>
      </c>
      <c r="W74" s="13" t="s">
        <v>50</v>
      </c>
      <c r="X74" s="13" t="s">
        <v>50</v>
      </c>
      <c r="Y74" s="13" t="s">
        <v>50</v>
      </c>
      <c r="Z74" s="13" t="s">
        <v>50</v>
      </c>
      <c r="AA74" s="13" t="s">
        <v>50</v>
      </c>
      <c r="AB74" s="13" t="s">
        <v>50</v>
      </c>
      <c r="AC74" s="13" t="s">
        <v>50</v>
      </c>
      <c r="AD74" s="13" t="s">
        <v>50</v>
      </c>
      <c r="AE74" s="13" t="s">
        <v>50</v>
      </c>
      <c r="AF74" s="13" t="s">
        <v>50</v>
      </c>
      <c r="AG74" s="13" t="s">
        <v>50</v>
      </c>
      <c r="AH74" s="13" t="s">
        <v>50</v>
      </c>
      <c r="AI74" s="13" t="s">
        <v>50</v>
      </c>
      <c r="AJ74" s="13" t="s">
        <v>50</v>
      </c>
      <c r="AK74" s="13" t="s">
        <v>50</v>
      </c>
      <c r="AL74" s="13" t="s">
        <v>50</v>
      </c>
    </row>
    <row r="75" spans="1:38" ht="63" x14ac:dyDescent="0.25">
      <c r="A75" s="15" t="s">
        <v>121</v>
      </c>
      <c r="B75" s="16" t="s">
        <v>122</v>
      </c>
      <c r="C75" s="17" t="s">
        <v>134</v>
      </c>
      <c r="D75" s="13" t="s">
        <v>50</v>
      </c>
      <c r="E75" s="13" t="s">
        <v>50</v>
      </c>
      <c r="F75" s="13" t="s">
        <v>50</v>
      </c>
      <c r="G75" s="13" t="s">
        <v>50</v>
      </c>
      <c r="H75" s="13" t="s">
        <v>50</v>
      </c>
      <c r="I75" s="13" t="s">
        <v>50</v>
      </c>
      <c r="J75" s="13" t="s">
        <v>50</v>
      </c>
      <c r="K75" s="13" t="s">
        <v>50</v>
      </c>
      <c r="L75" s="13" t="s">
        <v>50</v>
      </c>
      <c r="M75" s="13" t="s">
        <v>50</v>
      </c>
      <c r="N75" s="13" t="s">
        <v>50</v>
      </c>
      <c r="O75" s="13" t="s">
        <v>50</v>
      </c>
      <c r="P75" s="13" t="s">
        <v>50</v>
      </c>
      <c r="Q75" s="13" t="s">
        <v>50</v>
      </c>
      <c r="R75" s="13" t="s">
        <v>50</v>
      </c>
      <c r="S75" s="13" t="s">
        <v>50</v>
      </c>
      <c r="T75" s="13" t="s">
        <v>50</v>
      </c>
      <c r="U75" s="13" t="s">
        <v>50</v>
      </c>
      <c r="V75" s="13" t="s">
        <v>50</v>
      </c>
      <c r="W75" s="13" t="s">
        <v>50</v>
      </c>
      <c r="X75" s="13" t="s">
        <v>50</v>
      </c>
      <c r="Y75" s="13" t="s">
        <v>50</v>
      </c>
      <c r="Z75" s="13" t="s">
        <v>50</v>
      </c>
      <c r="AA75" s="13" t="s">
        <v>50</v>
      </c>
      <c r="AB75" s="13" t="s">
        <v>50</v>
      </c>
      <c r="AC75" s="13" t="s">
        <v>50</v>
      </c>
      <c r="AD75" s="13" t="s">
        <v>50</v>
      </c>
      <c r="AE75" s="13" t="s">
        <v>50</v>
      </c>
      <c r="AF75" s="13" t="s">
        <v>50</v>
      </c>
      <c r="AG75" s="13" t="s">
        <v>50</v>
      </c>
      <c r="AH75" s="13" t="s">
        <v>50</v>
      </c>
      <c r="AI75" s="13" t="s">
        <v>50</v>
      </c>
      <c r="AJ75" s="13" t="s">
        <v>50</v>
      </c>
      <c r="AK75" s="13" t="s">
        <v>50</v>
      </c>
      <c r="AL75" s="13" t="s">
        <v>50</v>
      </c>
    </row>
    <row r="76" spans="1:38" ht="47.25" hidden="1" x14ac:dyDescent="0.25">
      <c r="A76" s="15" t="s">
        <v>123</v>
      </c>
      <c r="B76" s="16" t="s">
        <v>124</v>
      </c>
      <c r="C76" s="17" t="s">
        <v>134</v>
      </c>
      <c r="D76" s="13" t="s">
        <v>50</v>
      </c>
      <c r="E76" s="13" t="s">
        <v>50</v>
      </c>
      <c r="F76" s="13" t="s">
        <v>50</v>
      </c>
      <c r="G76" s="13" t="s">
        <v>50</v>
      </c>
      <c r="H76" s="13" t="s">
        <v>50</v>
      </c>
      <c r="I76" s="13" t="s">
        <v>50</v>
      </c>
      <c r="J76" s="13" t="s">
        <v>50</v>
      </c>
      <c r="K76" s="13" t="s">
        <v>50</v>
      </c>
      <c r="L76" s="13" t="s">
        <v>50</v>
      </c>
      <c r="M76" s="13" t="s">
        <v>50</v>
      </c>
      <c r="N76" s="13" t="s">
        <v>50</v>
      </c>
      <c r="O76" s="13" t="s">
        <v>50</v>
      </c>
      <c r="P76" s="13" t="s">
        <v>50</v>
      </c>
      <c r="Q76" s="13" t="s">
        <v>50</v>
      </c>
      <c r="R76" s="13" t="s">
        <v>50</v>
      </c>
      <c r="S76" s="13" t="s">
        <v>50</v>
      </c>
      <c r="T76" s="13" t="s">
        <v>50</v>
      </c>
      <c r="U76" s="13" t="s">
        <v>50</v>
      </c>
      <c r="V76" s="13" t="s">
        <v>50</v>
      </c>
      <c r="W76" s="13" t="s">
        <v>50</v>
      </c>
      <c r="X76" s="13" t="s">
        <v>50</v>
      </c>
      <c r="Y76" s="13" t="s">
        <v>50</v>
      </c>
      <c r="Z76" s="13" t="s">
        <v>50</v>
      </c>
      <c r="AA76" s="13" t="s">
        <v>50</v>
      </c>
      <c r="AB76" s="13" t="s">
        <v>50</v>
      </c>
      <c r="AC76" s="13" t="s">
        <v>50</v>
      </c>
      <c r="AD76" s="13" t="s">
        <v>50</v>
      </c>
      <c r="AE76" s="13" t="s">
        <v>50</v>
      </c>
      <c r="AF76" s="13" t="s">
        <v>50</v>
      </c>
      <c r="AG76" s="13" t="s">
        <v>50</v>
      </c>
      <c r="AH76" s="13" t="s">
        <v>50</v>
      </c>
      <c r="AI76" s="13" t="s">
        <v>50</v>
      </c>
      <c r="AJ76" s="13" t="s">
        <v>50</v>
      </c>
      <c r="AK76" s="13" t="s">
        <v>50</v>
      </c>
      <c r="AL76" s="13" t="s">
        <v>50</v>
      </c>
    </row>
    <row r="77" spans="1:38" ht="47.25" hidden="1" x14ac:dyDescent="0.25">
      <c r="A77" s="15" t="s">
        <v>125</v>
      </c>
      <c r="B77" s="16" t="s">
        <v>126</v>
      </c>
      <c r="C77" s="17" t="s">
        <v>134</v>
      </c>
      <c r="D77" s="13" t="s">
        <v>50</v>
      </c>
      <c r="E77" s="13" t="s">
        <v>50</v>
      </c>
      <c r="F77" s="13" t="s">
        <v>50</v>
      </c>
      <c r="G77" s="13" t="s">
        <v>50</v>
      </c>
      <c r="H77" s="13" t="s">
        <v>50</v>
      </c>
      <c r="I77" s="13" t="s">
        <v>50</v>
      </c>
      <c r="J77" s="13" t="s">
        <v>50</v>
      </c>
      <c r="K77" s="13" t="s">
        <v>50</v>
      </c>
      <c r="L77" s="13" t="s">
        <v>50</v>
      </c>
      <c r="M77" s="13" t="s">
        <v>50</v>
      </c>
      <c r="N77" s="13" t="s">
        <v>50</v>
      </c>
      <c r="O77" s="13" t="s">
        <v>50</v>
      </c>
      <c r="P77" s="13" t="s">
        <v>50</v>
      </c>
      <c r="Q77" s="13" t="s">
        <v>50</v>
      </c>
      <c r="R77" s="13" t="s">
        <v>50</v>
      </c>
      <c r="S77" s="13" t="s">
        <v>50</v>
      </c>
      <c r="T77" s="13" t="s">
        <v>50</v>
      </c>
      <c r="U77" s="13" t="s">
        <v>50</v>
      </c>
      <c r="V77" s="13" t="s">
        <v>50</v>
      </c>
      <c r="W77" s="13" t="s">
        <v>50</v>
      </c>
      <c r="X77" s="13" t="s">
        <v>50</v>
      </c>
      <c r="Y77" s="13" t="s">
        <v>50</v>
      </c>
      <c r="Z77" s="13" t="s">
        <v>50</v>
      </c>
      <c r="AA77" s="13" t="s">
        <v>50</v>
      </c>
      <c r="AB77" s="13" t="s">
        <v>50</v>
      </c>
      <c r="AC77" s="13" t="s">
        <v>50</v>
      </c>
      <c r="AD77" s="13" t="s">
        <v>50</v>
      </c>
      <c r="AE77" s="13" t="s">
        <v>50</v>
      </c>
      <c r="AF77" s="13" t="s">
        <v>50</v>
      </c>
      <c r="AG77" s="13" t="s">
        <v>50</v>
      </c>
      <c r="AH77" s="13" t="s">
        <v>50</v>
      </c>
      <c r="AI77" s="13" t="s">
        <v>50</v>
      </c>
      <c r="AJ77" s="13" t="s">
        <v>50</v>
      </c>
      <c r="AK77" s="13" t="s">
        <v>50</v>
      </c>
      <c r="AL77" s="13" t="s">
        <v>50</v>
      </c>
    </row>
    <row r="78" spans="1:38" ht="31.5" x14ac:dyDescent="0.25">
      <c r="A78" s="15" t="s">
        <v>127</v>
      </c>
      <c r="B78" s="16" t="s">
        <v>128</v>
      </c>
      <c r="C78" s="17" t="s">
        <v>134</v>
      </c>
      <c r="D78" s="13" t="s">
        <v>50</v>
      </c>
      <c r="E78" s="13" t="s">
        <v>50</v>
      </c>
      <c r="F78" s="13" t="s">
        <v>50</v>
      </c>
      <c r="G78" s="13" t="s">
        <v>50</v>
      </c>
      <c r="H78" s="13" t="s">
        <v>50</v>
      </c>
      <c r="I78" s="13" t="s">
        <v>50</v>
      </c>
      <c r="J78" s="13" t="s">
        <v>50</v>
      </c>
      <c r="K78" s="13" t="s">
        <v>50</v>
      </c>
      <c r="L78" s="13" t="s">
        <v>50</v>
      </c>
      <c r="M78" s="13" t="s">
        <v>50</v>
      </c>
      <c r="N78" s="13" t="s">
        <v>50</v>
      </c>
      <c r="O78" s="13" t="s">
        <v>50</v>
      </c>
      <c r="P78" s="13" t="s">
        <v>50</v>
      </c>
      <c r="Q78" s="13" t="s">
        <v>50</v>
      </c>
      <c r="R78" s="13" t="s">
        <v>50</v>
      </c>
      <c r="S78" s="13" t="s">
        <v>50</v>
      </c>
      <c r="T78" s="13" t="s">
        <v>50</v>
      </c>
      <c r="U78" s="13" t="s">
        <v>50</v>
      </c>
      <c r="V78" s="13" t="s">
        <v>50</v>
      </c>
      <c r="W78" s="13" t="s">
        <v>50</v>
      </c>
      <c r="X78" s="13" t="s">
        <v>50</v>
      </c>
      <c r="Y78" s="13" t="s">
        <v>50</v>
      </c>
      <c r="Z78" s="13" t="s">
        <v>50</v>
      </c>
      <c r="AA78" s="13" t="s">
        <v>50</v>
      </c>
      <c r="AB78" s="13" t="s">
        <v>50</v>
      </c>
      <c r="AC78" s="13" t="s">
        <v>50</v>
      </c>
      <c r="AD78" s="13" t="s">
        <v>50</v>
      </c>
      <c r="AE78" s="13" t="s">
        <v>50</v>
      </c>
      <c r="AF78" s="13" t="s">
        <v>50</v>
      </c>
      <c r="AG78" s="13" t="s">
        <v>50</v>
      </c>
      <c r="AH78" s="13" t="s">
        <v>50</v>
      </c>
      <c r="AI78" s="13" t="s">
        <v>50</v>
      </c>
      <c r="AJ78" s="13" t="s">
        <v>50</v>
      </c>
      <c r="AK78" s="13" t="s">
        <v>50</v>
      </c>
      <c r="AL78" s="13" t="s">
        <v>50</v>
      </c>
    </row>
    <row r="79" spans="1:38" ht="31.5" x14ac:dyDescent="0.25">
      <c r="A79" s="15" t="s">
        <v>129</v>
      </c>
      <c r="B79" s="16" t="s">
        <v>130</v>
      </c>
      <c r="C79" s="17" t="s">
        <v>134</v>
      </c>
      <c r="D79" s="13" t="s">
        <v>50</v>
      </c>
      <c r="E79" s="13" t="s">
        <v>50</v>
      </c>
      <c r="F79" s="13" t="s">
        <v>50</v>
      </c>
      <c r="G79" s="13" t="s">
        <v>50</v>
      </c>
      <c r="H79" s="13" t="s">
        <v>50</v>
      </c>
      <c r="I79" s="13" t="s">
        <v>50</v>
      </c>
      <c r="J79" s="13" t="s">
        <v>50</v>
      </c>
      <c r="K79" s="13" t="s">
        <v>50</v>
      </c>
      <c r="L79" s="13" t="s">
        <v>50</v>
      </c>
      <c r="M79" s="13" t="s">
        <v>50</v>
      </c>
      <c r="N79" s="13" t="s">
        <v>50</v>
      </c>
      <c r="O79" s="13" t="s">
        <v>50</v>
      </c>
      <c r="P79" s="13" t="s">
        <v>50</v>
      </c>
      <c r="Q79" s="13" t="s">
        <v>50</v>
      </c>
      <c r="R79" s="13" t="s">
        <v>50</v>
      </c>
      <c r="S79" s="13" t="s">
        <v>50</v>
      </c>
      <c r="T79" s="13" t="s">
        <v>50</v>
      </c>
      <c r="U79" s="13" t="s">
        <v>50</v>
      </c>
      <c r="V79" s="13" t="s">
        <v>50</v>
      </c>
      <c r="W79" s="13" t="s">
        <v>50</v>
      </c>
      <c r="X79" s="13" t="s">
        <v>50</v>
      </c>
      <c r="Y79" s="13" t="s">
        <v>50</v>
      </c>
      <c r="Z79" s="13" t="s">
        <v>50</v>
      </c>
      <c r="AA79" s="13" t="s">
        <v>50</v>
      </c>
      <c r="AB79" s="13" t="s">
        <v>50</v>
      </c>
      <c r="AC79" s="13" t="s">
        <v>50</v>
      </c>
      <c r="AD79" s="13" t="s">
        <v>50</v>
      </c>
      <c r="AE79" s="13" t="s">
        <v>50</v>
      </c>
      <c r="AF79" s="13" t="s">
        <v>50</v>
      </c>
      <c r="AG79" s="13" t="s">
        <v>50</v>
      </c>
      <c r="AH79" s="13" t="s">
        <v>50</v>
      </c>
      <c r="AI79" s="13" t="s">
        <v>50</v>
      </c>
      <c r="AJ79" s="13" t="s">
        <v>50</v>
      </c>
      <c r="AK79" s="13" t="s">
        <v>50</v>
      </c>
      <c r="AL79" s="13" t="s">
        <v>50</v>
      </c>
    </row>
    <row r="80" spans="1:38" x14ac:dyDescent="0.25">
      <c r="A80" s="15" t="s">
        <v>131</v>
      </c>
      <c r="B80" s="16" t="s">
        <v>132</v>
      </c>
      <c r="C80" s="17" t="s">
        <v>134</v>
      </c>
      <c r="D80" s="13">
        <f>SUM(D81:D84)</f>
        <v>0</v>
      </c>
      <c r="E80" s="13">
        <f t="shared" ref="E80:AL80" si="42">SUM(E81:E84)</f>
        <v>1.4224077509499999</v>
      </c>
      <c r="F80" s="13">
        <f t="shared" si="42"/>
        <v>0</v>
      </c>
      <c r="G80" s="13">
        <f t="shared" si="42"/>
        <v>0</v>
      </c>
      <c r="H80" s="13">
        <f t="shared" si="42"/>
        <v>0</v>
      </c>
      <c r="I80" s="13">
        <f t="shared" si="42"/>
        <v>0</v>
      </c>
      <c r="J80" s="13">
        <f t="shared" si="42"/>
        <v>3</v>
      </c>
      <c r="K80" s="13">
        <f t="shared" si="42"/>
        <v>0</v>
      </c>
      <c r="L80" s="13">
        <f t="shared" si="42"/>
        <v>0.19939200000000001</v>
      </c>
      <c r="M80" s="13">
        <f t="shared" si="42"/>
        <v>0</v>
      </c>
      <c r="N80" s="13">
        <f t="shared" si="42"/>
        <v>0</v>
      </c>
      <c r="O80" s="13">
        <f t="shared" si="42"/>
        <v>0</v>
      </c>
      <c r="P80" s="13">
        <f t="shared" si="42"/>
        <v>0</v>
      </c>
      <c r="Q80" s="13">
        <f t="shared" si="42"/>
        <v>1</v>
      </c>
      <c r="R80" s="13">
        <f t="shared" si="42"/>
        <v>0</v>
      </c>
      <c r="S80" s="13">
        <f t="shared" si="42"/>
        <v>0.59083644000000002</v>
      </c>
      <c r="T80" s="13">
        <f t="shared" si="42"/>
        <v>0</v>
      </c>
      <c r="U80" s="13">
        <f t="shared" si="42"/>
        <v>0</v>
      </c>
      <c r="V80" s="13">
        <f t="shared" si="42"/>
        <v>0</v>
      </c>
      <c r="W80" s="13">
        <f t="shared" si="42"/>
        <v>0</v>
      </c>
      <c r="X80" s="13">
        <f t="shared" si="42"/>
        <v>1</v>
      </c>
      <c r="Y80" s="13">
        <f t="shared" si="42"/>
        <v>2.0629900000000001</v>
      </c>
      <c r="Z80" s="13">
        <f t="shared" si="42"/>
        <v>0</v>
      </c>
      <c r="AA80" s="13">
        <f t="shared" si="42"/>
        <v>0</v>
      </c>
      <c r="AB80" s="13">
        <f t="shared" si="42"/>
        <v>0</v>
      </c>
      <c r="AC80" s="13">
        <f t="shared" si="42"/>
        <v>0</v>
      </c>
      <c r="AD80" s="13">
        <f t="shared" si="42"/>
        <v>0</v>
      </c>
      <c r="AE80" s="13">
        <f t="shared" si="42"/>
        <v>1</v>
      </c>
      <c r="AF80" s="13">
        <f t="shared" si="42"/>
        <v>2.0629900000000001</v>
      </c>
      <c r="AG80" s="13">
        <f t="shared" si="42"/>
        <v>2.2126361909500001</v>
      </c>
      <c r="AH80" s="13">
        <f t="shared" si="42"/>
        <v>0</v>
      </c>
      <c r="AI80" s="13">
        <f t="shared" si="42"/>
        <v>0</v>
      </c>
      <c r="AJ80" s="13">
        <f t="shared" si="42"/>
        <v>0</v>
      </c>
      <c r="AK80" s="13">
        <f t="shared" si="42"/>
        <v>0</v>
      </c>
      <c r="AL80" s="13">
        <f t="shared" si="42"/>
        <v>6</v>
      </c>
    </row>
    <row r="81" spans="1:38" ht="42.75" customHeight="1" x14ac:dyDescent="0.25">
      <c r="A81" s="29" t="s">
        <v>163</v>
      </c>
      <c r="B81" s="30" t="s">
        <v>162</v>
      </c>
      <c r="C81" s="34" t="s">
        <v>167</v>
      </c>
      <c r="D81" s="32">
        <v>0</v>
      </c>
      <c r="E81" s="32">
        <v>0</v>
      </c>
      <c r="F81" s="33" t="s">
        <v>50</v>
      </c>
      <c r="G81" s="33" t="s">
        <v>50</v>
      </c>
      <c r="H81" s="33" t="s">
        <v>50</v>
      </c>
      <c r="I81" s="33" t="s">
        <v>50</v>
      </c>
      <c r="J81" s="33" t="s">
        <v>50</v>
      </c>
      <c r="K81" s="32">
        <v>0</v>
      </c>
      <c r="L81" s="32">
        <v>0.19939200000000001</v>
      </c>
      <c r="M81" s="33" t="s">
        <v>50</v>
      </c>
      <c r="N81" s="33" t="s">
        <v>50</v>
      </c>
      <c r="O81" s="33" t="s">
        <v>50</v>
      </c>
      <c r="P81" s="33" t="s">
        <v>50</v>
      </c>
      <c r="Q81" s="33">
        <v>1</v>
      </c>
      <c r="R81" s="32">
        <v>0</v>
      </c>
      <c r="S81" s="32">
        <v>0</v>
      </c>
      <c r="T81" s="33" t="s">
        <v>50</v>
      </c>
      <c r="U81" s="33" t="s">
        <v>50</v>
      </c>
      <c r="V81" s="33" t="s">
        <v>50</v>
      </c>
      <c r="W81" s="33" t="s">
        <v>50</v>
      </c>
      <c r="X81" s="33" t="s">
        <v>50</v>
      </c>
      <c r="Y81" s="32">
        <v>0</v>
      </c>
      <c r="Z81" s="32" t="s">
        <v>50</v>
      </c>
      <c r="AA81" s="33" t="s">
        <v>50</v>
      </c>
      <c r="AB81" s="33" t="s">
        <v>50</v>
      </c>
      <c r="AC81" s="33" t="s">
        <v>50</v>
      </c>
      <c r="AD81" s="33" t="s">
        <v>50</v>
      </c>
      <c r="AE81" s="33" t="s">
        <v>50</v>
      </c>
      <c r="AF81" s="32">
        <v>0</v>
      </c>
      <c r="AG81" s="32">
        <f t="shared" ref="AG81:AG84" si="43">SUM(E81,L81,S81,Z81)</f>
        <v>0.19939200000000001</v>
      </c>
      <c r="AH81" s="32">
        <f t="shared" ref="AH81:AH84" si="44">SUM(F81,M81,T81,AA81)</f>
        <v>0</v>
      </c>
      <c r="AI81" s="32">
        <f t="shared" ref="AI81:AI84" si="45">SUM(G81,N81,U81,AB81)</f>
        <v>0</v>
      </c>
      <c r="AJ81" s="32">
        <f t="shared" ref="AJ81:AJ84" si="46">SUM(H81,O81,V81,AC81)</f>
        <v>0</v>
      </c>
      <c r="AK81" s="32">
        <f t="shared" ref="AK81:AK84" si="47">SUM(I81,P81,W81,AD81)</f>
        <v>0</v>
      </c>
      <c r="AL81" s="32">
        <f t="shared" ref="AL81:AL84" si="48">SUM(J81,Q81,X81,AE81)</f>
        <v>1</v>
      </c>
    </row>
    <row r="82" spans="1:38" ht="42.75" customHeight="1" x14ac:dyDescent="0.25">
      <c r="A82" s="29" t="s">
        <v>173</v>
      </c>
      <c r="B82" s="30" t="s">
        <v>170</v>
      </c>
      <c r="C82" s="34" t="s">
        <v>171</v>
      </c>
      <c r="D82" s="32">
        <v>0</v>
      </c>
      <c r="E82" s="32">
        <v>0</v>
      </c>
      <c r="F82" s="33" t="s">
        <v>50</v>
      </c>
      <c r="G82" s="33" t="s">
        <v>50</v>
      </c>
      <c r="H82" s="33" t="s">
        <v>50</v>
      </c>
      <c r="I82" s="33" t="s">
        <v>50</v>
      </c>
      <c r="J82" s="33" t="s">
        <v>50</v>
      </c>
      <c r="K82" s="32">
        <v>0</v>
      </c>
      <c r="L82" s="32">
        <v>0</v>
      </c>
      <c r="M82" s="33" t="s">
        <v>50</v>
      </c>
      <c r="N82" s="33" t="s">
        <v>50</v>
      </c>
      <c r="O82" s="33" t="s">
        <v>50</v>
      </c>
      <c r="P82" s="33" t="s">
        <v>50</v>
      </c>
      <c r="Q82" s="33" t="s">
        <v>50</v>
      </c>
      <c r="R82" s="32">
        <v>0</v>
      </c>
      <c r="S82" s="32">
        <v>0</v>
      </c>
      <c r="T82" s="33" t="s">
        <v>50</v>
      </c>
      <c r="U82" s="33" t="s">
        <v>50</v>
      </c>
      <c r="V82" s="33" t="s">
        <v>50</v>
      </c>
      <c r="W82" s="33" t="s">
        <v>50</v>
      </c>
      <c r="X82" s="33" t="s">
        <v>50</v>
      </c>
      <c r="Y82" s="32">
        <v>2.0629900000000001</v>
      </c>
      <c r="Z82" s="32" t="s">
        <v>50</v>
      </c>
      <c r="AA82" s="33" t="s">
        <v>50</v>
      </c>
      <c r="AB82" s="33" t="s">
        <v>50</v>
      </c>
      <c r="AC82" s="33" t="s">
        <v>50</v>
      </c>
      <c r="AD82" s="33" t="s">
        <v>50</v>
      </c>
      <c r="AE82" s="33">
        <v>1</v>
      </c>
      <c r="AF82" s="32">
        <f>Y82</f>
        <v>2.0629900000000001</v>
      </c>
      <c r="AG82" s="32">
        <f t="shared" si="43"/>
        <v>0</v>
      </c>
      <c r="AH82" s="32">
        <f t="shared" si="44"/>
        <v>0</v>
      </c>
      <c r="AI82" s="32">
        <f t="shared" si="45"/>
        <v>0</v>
      </c>
      <c r="AJ82" s="32">
        <f t="shared" si="46"/>
        <v>0</v>
      </c>
      <c r="AK82" s="32">
        <f t="shared" si="47"/>
        <v>0</v>
      </c>
      <c r="AL82" s="32">
        <f t="shared" si="48"/>
        <v>1</v>
      </c>
    </row>
    <row r="83" spans="1:38" ht="53.25" customHeight="1" x14ac:dyDescent="0.25">
      <c r="A83" s="29" t="s">
        <v>174</v>
      </c>
      <c r="B83" s="30" t="s">
        <v>185</v>
      </c>
      <c r="C83" s="31" t="s">
        <v>172</v>
      </c>
      <c r="D83" s="32">
        <v>0</v>
      </c>
      <c r="E83" s="32">
        <v>1.4224077509499999</v>
      </c>
      <c r="F83" s="33" t="s">
        <v>50</v>
      </c>
      <c r="G83" s="33" t="s">
        <v>50</v>
      </c>
      <c r="H83" s="33" t="s">
        <v>50</v>
      </c>
      <c r="I83" s="33" t="s">
        <v>50</v>
      </c>
      <c r="J83" s="33">
        <v>3</v>
      </c>
      <c r="K83" s="32">
        <v>0</v>
      </c>
      <c r="L83" s="32">
        <v>0</v>
      </c>
      <c r="M83" s="33" t="s">
        <v>50</v>
      </c>
      <c r="N83" s="33" t="s">
        <v>50</v>
      </c>
      <c r="O83" s="33" t="s">
        <v>50</v>
      </c>
      <c r="P83" s="33" t="s">
        <v>50</v>
      </c>
      <c r="Q83" s="33" t="s">
        <v>50</v>
      </c>
      <c r="R83" s="32">
        <v>0</v>
      </c>
      <c r="S83" s="32">
        <v>0</v>
      </c>
      <c r="T83" s="33" t="s">
        <v>50</v>
      </c>
      <c r="U83" s="33" t="s">
        <v>50</v>
      </c>
      <c r="V83" s="33" t="s">
        <v>50</v>
      </c>
      <c r="W83" s="33" t="s">
        <v>50</v>
      </c>
      <c r="X83" s="33" t="s">
        <v>50</v>
      </c>
      <c r="Y83" s="32">
        <v>0</v>
      </c>
      <c r="Z83" s="32">
        <v>0</v>
      </c>
      <c r="AA83" s="33" t="s">
        <v>50</v>
      </c>
      <c r="AB83" s="33" t="s">
        <v>50</v>
      </c>
      <c r="AC83" s="33" t="s">
        <v>50</v>
      </c>
      <c r="AD83" s="33" t="s">
        <v>50</v>
      </c>
      <c r="AE83" s="33" t="s">
        <v>50</v>
      </c>
      <c r="AF83" s="32">
        <v>0</v>
      </c>
      <c r="AG83" s="32">
        <f t="shared" si="43"/>
        <v>1.4224077509499999</v>
      </c>
      <c r="AH83" s="32">
        <f t="shared" si="44"/>
        <v>0</v>
      </c>
      <c r="AI83" s="32">
        <f t="shared" si="45"/>
        <v>0</v>
      </c>
      <c r="AJ83" s="32">
        <f t="shared" si="46"/>
        <v>0</v>
      </c>
      <c r="AK83" s="32">
        <f t="shared" si="47"/>
        <v>0</v>
      </c>
      <c r="AL83" s="32">
        <f t="shared" si="48"/>
        <v>3</v>
      </c>
    </row>
    <row r="84" spans="1:38" ht="42.75" customHeight="1" x14ac:dyDescent="0.25">
      <c r="A84" s="29" t="s">
        <v>175</v>
      </c>
      <c r="B84" s="30" t="s">
        <v>184</v>
      </c>
      <c r="C84" s="31" t="s">
        <v>186</v>
      </c>
      <c r="D84" s="32">
        <v>0</v>
      </c>
      <c r="E84" s="32">
        <v>0</v>
      </c>
      <c r="F84" s="33" t="s">
        <v>50</v>
      </c>
      <c r="G84" s="33" t="s">
        <v>50</v>
      </c>
      <c r="H84" s="33" t="s">
        <v>50</v>
      </c>
      <c r="I84" s="33" t="s">
        <v>50</v>
      </c>
      <c r="J84" s="33" t="s">
        <v>50</v>
      </c>
      <c r="K84" s="32">
        <v>0</v>
      </c>
      <c r="L84" s="32">
        <v>0</v>
      </c>
      <c r="M84" s="33" t="s">
        <v>50</v>
      </c>
      <c r="N84" s="33" t="s">
        <v>50</v>
      </c>
      <c r="O84" s="33" t="s">
        <v>50</v>
      </c>
      <c r="P84" s="33" t="s">
        <v>50</v>
      </c>
      <c r="Q84" s="33" t="s">
        <v>50</v>
      </c>
      <c r="R84" s="32">
        <v>0</v>
      </c>
      <c r="S84" s="32">
        <v>0.59083644000000002</v>
      </c>
      <c r="T84" s="33" t="s">
        <v>50</v>
      </c>
      <c r="U84" s="33" t="s">
        <v>50</v>
      </c>
      <c r="V84" s="33" t="s">
        <v>50</v>
      </c>
      <c r="W84" s="33" t="s">
        <v>50</v>
      </c>
      <c r="X84" s="33">
        <v>1</v>
      </c>
      <c r="Y84" s="32">
        <v>0</v>
      </c>
      <c r="Z84" s="32">
        <v>0</v>
      </c>
      <c r="AA84" s="33" t="s">
        <v>50</v>
      </c>
      <c r="AB84" s="33" t="s">
        <v>50</v>
      </c>
      <c r="AC84" s="33" t="s">
        <v>50</v>
      </c>
      <c r="AD84" s="33" t="s">
        <v>50</v>
      </c>
      <c r="AE84" s="33" t="s">
        <v>50</v>
      </c>
      <c r="AF84" s="32">
        <v>0</v>
      </c>
      <c r="AG84" s="32">
        <f t="shared" si="43"/>
        <v>0.59083644000000002</v>
      </c>
      <c r="AH84" s="32">
        <f t="shared" si="44"/>
        <v>0</v>
      </c>
      <c r="AI84" s="32">
        <f t="shared" si="45"/>
        <v>0</v>
      </c>
      <c r="AJ84" s="32">
        <f t="shared" si="46"/>
        <v>0</v>
      </c>
      <c r="AK84" s="32">
        <f t="shared" si="47"/>
        <v>0</v>
      </c>
      <c r="AL84" s="32">
        <f t="shared" si="48"/>
        <v>1</v>
      </c>
    </row>
  </sheetData>
  <mergeCells count="24">
    <mergeCell ref="A1:AL1"/>
    <mergeCell ref="A2:AL2"/>
    <mergeCell ref="A4:AL4"/>
    <mergeCell ref="A5:AL5"/>
    <mergeCell ref="A7:AL7"/>
    <mergeCell ref="A14:A17"/>
    <mergeCell ref="B14:B17"/>
    <mergeCell ref="C14:C17"/>
    <mergeCell ref="D14:AL14"/>
    <mergeCell ref="E16:J16"/>
    <mergeCell ref="L16:Q16"/>
    <mergeCell ref="S16:X16"/>
    <mergeCell ref="D15:J15"/>
    <mergeCell ref="K15:Q15"/>
    <mergeCell ref="R15:X15"/>
    <mergeCell ref="Y15:AE15"/>
    <mergeCell ref="AF15:AL15"/>
    <mergeCell ref="Z16:AE16"/>
    <mergeCell ref="AG16:AL16"/>
    <mergeCell ref="C9:AE9"/>
    <mergeCell ref="A10:AL10"/>
    <mergeCell ref="A11:AL11"/>
    <mergeCell ref="A12:AL12"/>
    <mergeCell ref="K13:Q13"/>
  </mergeCells>
  <pageMargins left="0.70866141732283472" right="0.31496062992125984" top="0.35433070866141736" bottom="0.35433070866141736" header="0" footer="0"/>
  <pageSetup paperSize="8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7055-C851-4A9C-838D-5568F2DE0202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4" t="s">
        <v>194</v>
      </c>
      <c r="B1" s="75"/>
      <c r="C1" s="76"/>
    </row>
    <row r="2" spans="1:3" ht="15" customHeight="1" x14ac:dyDescent="0.25">
      <c r="A2" s="77"/>
      <c r="B2" s="73" t="s">
        <v>195</v>
      </c>
      <c r="C2" s="78"/>
    </row>
    <row r="3" spans="1:3" ht="15" customHeight="1" x14ac:dyDescent="0.25">
      <c r="A3" s="77"/>
      <c r="B3" s="73" t="s">
        <v>196</v>
      </c>
      <c r="C3" s="78"/>
    </row>
    <row r="4" spans="1:3" ht="15" customHeight="1" x14ac:dyDescent="0.25">
      <c r="A4" s="79" t="s">
        <v>197</v>
      </c>
      <c r="B4" s="80"/>
      <c r="C4" s="81"/>
    </row>
    <row r="5" spans="1:3" ht="15" customHeight="1" x14ac:dyDescent="0.25">
      <c r="A5" s="72" t="s">
        <v>198</v>
      </c>
      <c r="B5" s="73"/>
      <c r="C5" s="52" t="s">
        <v>199</v>
      </c>
    </row>
    <row r="6" spans="1:3" ht="105" x14ac:dyDescent="0.25">
      <c r="A6" s="70" t="s">
        <v>200</v>
      </c>
      <c r="B6" s="71"/>
      <c r="C6" s="52" t="s">
        <v>201</v>
      </c>
    </row>
    <row r="7" spans="1:3" ht="60" x14ac:dyDescent="0.25">
      <c r="A7" s="70" t="s">
        <v>202</v>
      </c>
      <c r="B7" s="71"/>
      <c r="C7" s="52" t="s">
        <v>203</v>
      </c>
    </row>
    <row r="8" spans="1:3" ht="15" customHeight="1" x14ac:dyDescent="0.25">
      <c r="A8" s="72" t="s">
        <v>204</v>
      </c>
      <c r="B8" s="73"/>
      <c r="C8" s="52" t="s">
        <v>205</v>
      </c>
    </row>
    <row r="9" spans="1:3" ht="15" customHeight="1" x14ac:dyDescent="0.25">
      <c r="A9" s="72" t="s">
        <v>206</v>
      </c>
      <c r="B9" s="73"/>
      <c r="C9" s="52" t="s">
        <v>207</v>
      </c>
    </row>
    <row r="10" spans="1:3" ht="15" customHeight="1" x14ac:dyDescent="0.25">
      <c r="A10" s="72" t="s">
        <v>208</v>
      </c>
      <c r="B10" s="73"/>
      <c r="C10" s="52" t="s">
        <v>209</v>
      </c>
    </row>
    <row r="11" spans="1:3" ht="15" customHeight="1" x14ac:dyDescent="0.25">
      <c r="A11" s="72" t="s">
        <v>210</v>
      </c>
      <c r="B11" s="73"/>
      <c r="C11" s="52" t="s">
        <v>211</v>
      </c>
    </row>
    <row r="12" spans="1:3" ht="15.75" thickBot="1" x14ac:dyDescent="0.3">
      <c r="A12" s="53"/>
      <c r="B12" s="54"/>
      <c r="C12" s="55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2025-07-23T02:04:18Z</dcterms:modified>
</cp:coreProperties>
</file>